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ns\Documents\GitHub\Golf-Bowling\"/>
    </mc:Choice>
  </mc:AlternateContent>
  <xr:revisionPtr revIDLastSave="0" documentId="13_ncr:1_{ECB5CCDF-60EC-4416-9067-EC10B2D8B116}" xr6:coauthVersionLast="47" xr6:coauthVersionMax="47" xr10:uidLastSave="{00000000-0000-0000-0000-000000000000}"/>
  <bookViews>
    <workbookView xWindow="-108" yWindow="-108" windowWidth="23256" windowHeight="12576" activeTab="5" xr2:uid="{BF288BEB-5C50-45BD-B0E5-559BB8892CD7}"/>
  </bookViews>
  <sheets>
    <sheet name="Golf 1" sheetId="1" r:id="rId1"/>
    <sheet name="Golf 2" sheetId="3" r:id="rId2"/>
    <sheet name="Golf Total" sheetId="4" r:id="rId3"/>
    <sheet name="Bowling 1" sheetId="5" r:id="rId4"/>
    <sheet name="Bowling 2" sheetId="6" r:id="rId5"/>
    <sheet name="Bowling Total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7" l="1"/>
  <c r="U3" i="7"/>
  <c r="U4" i="7"/>
  <c r="U5" i="7"/>
  <c r="T2" i="7"/>
  <c r="T3" i="7"/>
  <c r="T4" i="7"/>
  <c r="T5" i="7"/>
  <c r="S2" i="7"/>
  <c r="S3" i="7"/>
  <c r="S4" i="7"/>
  <c r="S5" i="7"/>
  <c r="R2" i="7"/>
  <c r="R3" i="7"/>
  <c r="R4" i="7"/>
  <c r="R5" i="7"/>
  <c r="Q2" i="7"/>
  <c r="Q3" i="7"/>
  <c r="Q4" i="7"/>
  <c r="Q5" i="7"/>
  <c r="P2" i="7"/>
  <c r="P3" i="7"/>
  <c r="P4" i="7"/>
  <c r="P5" i="7"/>
  <c r="O2" i="7"/>
  <c r="O3" i="7"/>
  <c r="O4" i="7"/>
  <c r="O5" i="7"/>
  <c r="N2" i="7"/>
  <c r="N3" i="7"/>
  <c r="N4" i="7"/>
  <c r="N5" i="7"/>
  <c r="M2" i="7"/>
  <c r="M3" i="7"/>
  <c r="M4" i="7"/>
  <c r="M5" i="7"/>
  <c r="L2" i="7"/>
  <c r="L3" i="7"/>
  <c r="L4" i="7"/>
  <c r="L5" i="7"/>
  <c r="U7" i="7"/>
  <c r="T7" i="7"/>
  <c r="S7" i="7"/>
  <c r="R7" i="7"/>
  <c r="Q7" i="7"/>
  <c r="P7" i="7"/>
  <c r="O7" i="7"/>
  <c r="N7" i="7"/>
  <c r="M7" i="7"/>
  <c r="L7" i="7"/>
  <c r="U6" i="7"/>
  <c r="T6" i="7"/>
  <c r="K7" i="7"/>
  <c r="K6" i="7"/>
  <c r="K5" i="7"/>
  <c r="K4" i="7"/>
  <c r="K3" i="7"/>
  <c r="K2" i="7"/>
  <c r="B7" i="7"/>
  <c r="B6" i="7"/>
  <c r="B4" i="7"/>
  <c r="B5" i="7"/>
  <c r="B3" i="7"/>
  <c r="B2" i="7"/>
  <c r="C7" i="7"/>
  <c r="C5" i="7"/>
  <c r="C3" i="7"/>
  <c r="D7" i="7"/>
  <c r="D5" i="7"/>
  <c r="D3" i="7"/>
  <c r="E7" i="7"/>
  <c r="E5" i="7"/>
  <c r="E3" i="7"/>
  <c r="F7" i="7"/>
  <c r="F5" i="7"/>
  <c r="F3" i="7"/>
  <c r="G7" i="7"/>
  <c r="G5" i="7"/>
  <c r="G3" i="7"/>
  <c r="H7" i="7"/>
  <c r="H5" i="7"/>
  <c r="H3" i="7"/>
  <c r="I7" i="7"/>
  <c r="I5" i="7"/>
  <c r="I3" i="7"/>
  <c r="J7" i="7"/>
  <c r="J5" i="7"/>
  <c r="S6" i="7"/>
  <c r="R6" i="7"/>
  <c r="Q6" i="7"/>
  <c r="P6" i="7"/>
  <c r="O6" i="7"/>
  <c r="N6" i="7"/>
  <c r="M6" i="7"/>
  <c r="L6" i="7"/>
  <c r="J2" i="7"/>
  <c r="I2" i="7"/>
  <c r="H2" i="7"/>
  <c r="G2" i="7"/>
  <c r="F2" i="7"/>
  <c r="E2" i="7"/>
  <c r="D2" i="7"/>
  <c r="C2" i="7"/>
  <c r="J3" i="7"/>
  <c r="J4" i="7"/>
  <c r="I4" i="7"/>
  <c r="H4" i="7"/>
  <c r="G4" i="7"/>
  <c r="F4" i="7"/>
  <c r="E4" i="7"/>
  <c r="C4" i="7"/>
  <c r="D4" i="7"/>
  <c r="A7" i="7"/>
  <c r="A6" i="7"/>
  <c r="A5" i="7"/>
  <c r="A4" i="7"/>
  <c r="A3" i="7"/>
  <c r="A2" i="7"/>
  <c r="A12" i="6"/>
  <c r="A10" i="6"/>
  <c r="A8" i="6"/>
  <c r="A6" i="6"/>
  <c r="A4" i="6"/>
  <c r="A2" i="6"/>
  <c r="T13" i="6"/>
  <c r="R13" i="6"/>
  <c r="P13" i="6"/>
  <c r="N13" i="6"/>
  <c r="L13" i="6"/>
  <c r="J13" i="6"/>
  <c r="H13" i="6"/>
  <c r="F13" i="6"/>
  <c r="B13" i="6"/>
  <c r="D13" i="6" s="1"/>
  <c r="T11" i="6"/>
  <c r="R11" i="6"/>
  <c r="P11" i="6"/>
  <c r="N11" i="6"/>
  <c r="L11" i="6"/>
  <c r="J11" i="6"/>
  <c r="H11" i="6"/>
  <c r="F11" i="6"/>
  <c r="B11" i="6"/>
  <c r="D11" i="6" s="1"/>
  <c r="T9" i="6"/>
  <c r="R9" i="6"/>
  <c r="P9" i="6"/>
  <c r="N9" i="6"/>
  <c r="L9" i="6"/>
  <c r="J9" i="6"/>
  <c r="H9" i="6"/>
  <c r="F9" i="6"/>
  <c r="B9" i="6"/>
  <c r="T7" i="6"/>
  <c r="R7" i="6"/>
  <c r="P7" i="6"/>
  <c r="N7" i="6"/>
  <c r="L7" i="6"/>
  <c r="J7" i="6"/>
  <c r="H7" i="6"/>
  <c r="F7" i="6"/>
  <c r="B7" i="6"/>
  <c r="D7" i="6" s="1"/>
  <c r="W6" i="6" s="1"/>
  <c r="T5" i="6"/>
  <c r="R5" i="6"/>
  <c r="P5" i="6"/>
  <c r="N5" i="6"/>
  <c r="L5" i="6"/>
  <c r="J5" i="6"/>
  <c r="H5" i="6"/>
  <c r="F5" i="6"/>
  <c r="B5" i="6"/>
  <c r="D5" i="6" s="1"/>
  <c r="W4" i="6" s="1"/>
  <c r="B3" i="6"/>
  <c r="D3" i="6" s="1"/>
  <c r="T13" i="5"/>
  <c r="R13" i="5"/>
  <c r="P13" i="5"/>
  <c r="N13" i="5"/>
  <c r="L13" i="5"/>
  <c r="J13" i="5"/>
  <c r="H13" i="5"/>
  <c r="F13" i="5"/>
  <c r="B13" i="5"/>
  <c r="D13" i="5" s="1"/>
  <c r="B11" i="5"/>
  <c r="D11" i="5" s="1"/>
  <c r="F11" i="5" s="1"/>
  <c r="D6" i="7" s="1"/>
  <c r="T9" i="5"/>
  <c r="R9" i="5"/>
  <c r="P9" i="5"/>
  <c r="N9" i="5"/>
  <c r="L9" i="5"/>
  <c r="J9" i="5"/>
  <c r="H9" i="5"/>
  <c r="F9" i="5"/>
  <c r="B9" i="5"/>
  <c r="T7" i="5"/>
  <c r="R7" i="5"/>
  <c r="P7" i="5"/>
  <c r="N7" i="5"/>
  <c r="L7" i="5"/>
  <c r="J7" i="5"/>
  <c r="H7" i="5"/>
  <c r="F7" i="5"/>
  <c r="B7" i="5"/>
  <c r="D7" i="5" s="1"/>
  <c r="T5" i="5"/>
  <c r="R5" i="5"/>
  <c r="P5" i="5"/>
  <c r="N5" i="5"/>
  <c r="L5" i="5"/>
  <c r="J5" i="5"/>
  <c r="H5" i="5"/>
  <c r="F5" i="5"/>
  <c r="B5" i="5"/>
  <c r="D5" i="5" s="1"/>
  <c r="B3" i="5"/>
  <c r="D3" i="5" s="1"/>
  <c r="F3" i="5" s="1"/>
  <c r="H3" i="5" s="1"/>
  <c r="J3" i="5" s="1"/>
  <c r="L3" i="5" s="1"/>
  <c r="N3" i="5" s="1"/>
  <c r="P3" i="5" s="1"/>
  <c r="R3" i="5" s="1"/>
  <c r="T3" i="5" s="1"/>
  <c r="A10" i="4"/>
  <c r="A9" i="4"/>
  <c r="A8" i="4"/>
  <c r="A7" i="4"/>
  <c r="A6" i="4"/>
  <c r="A5" i="4"/>
  <c r="A4" i="4"/>
  <c r="A3" i="4"/>
  <c r="A2" i="4"/>
  <c r="A10" i="3"/>
  <c r="A9" i="3"/>
  <c r="A8" i="3"/>
  <c r="A7" i="3"/>
  <c r="A6" i="3"/>
  <c r="A5" i="3"/>
  <c r="A4" i="3"/>
  <c r="A3" i="3"/>
  <c r="A2" i="3"/>
  <c r="T29" i="4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AH29" i="4" s="1"/>
  <c r="AI29" i="4" s="1"/>
  <c r="AJ29" i="4" s="1"/>
  <c r="AK29" i="4" s="1"/>
  <c r="T28" i="4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AH28" i="4" s="1"/>
  <c r="AI28" i="4" s="1"/>
  <c r="AJ28" i="4" s="1"/>
  <c r="AK28" i="4" s="1"/>
  <c r="T27" i="4"/>
  <c r="U27" i="4" s="1"/>
  <c r="V27" i="4" s="1"/>
  <c r="W27" i="4" s="1"/>
  <c r="X27" i="4" s="1"/>
  <c r="Y27" i="4" s="1"/>
  <c r="Z27" i="4" s="1"/>
  <c r="AA27" i="4" s="1"/>
  <c r="AB27" i="4" s="1"/>
  <c r="AC27" i="4" s="1"/>
  <c r="AD27" i="4" s="1"/>
  <c r="AE27" i="4" s="1"/>
  <c r="AF27" i="4" s="1"/>
  <c r="AG27" i="4" s="1"/>
  <c r="AH27" i="4" s="1"/>
  <c r="AI27" i="4" s="1"/>
  <c r="AJ27" i="4" s="1"/>
  <c r="AK27" i="4" s="1"/>
  <c r="T26" i="4"/>
  <c r="U26" i="4" s="1"/>
  <c r="V26" i="4" s="1"/>
  <c r="W26" i="4" s="1"/>
  <c r="X26" i="4" s="1"/>
  <c r="Y26" i="4" s="1"/>
  <c r="Z26" i="4" s="1"/>
  <c r="AA26" i="4" s="1"/>
  <c r="AB26" i="4" s="1"/>
  <c r="AC26" i="4" s="1"/>
  <c r="AD26" i="4" s="1"/>
  <c r="AE26" i="4" s="1"/>
  <c r="AF26" i="4" s="1"/>
  <c r="AG26" i="4" s="1"/>
  <c r="AH26" i="4" s="1"/>
  <c r="AI26" i="4" s="1"/>
  <c r="AJ26" i="4" s="1"/>
  <c r="AK26" i="4" s="1"/>
  <c r="T25" i="4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AH25" i="4" s="1"/>
  <c r="AI25" i="4" s="1"/>
  <c r="AJ25" i="4" s="1"/>
  <c r="AK25" i="4" s="1"/>
  <c r="T24" i="4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AH24" i="4" s="1"/>
  <c r="AI24" i="4" s="1"/>
  <c r="AJ24" i="4" s="1"/>
  <c r="AK24" i="4" s="1"/>
  <c r="T23" i="4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AG23" i="4" s="1"/>
  <c r="AH23" i="4" s="1"/>
  <c r="AI23" i="4" s="1"/>
  <c r="AJ23" i="4" s="1"/>
  <c r="AK23" i="4" s="1"/>
  <c r="T22" i="4"/>
  <c r="U22" i="4" s="1"/>
  <c r="V22" i="4" s="1"/>
  <c r="W22" i="4" s="1"/>
  <c r="X22" i="4" s="1"/>
  <c r="Y22" i="4" s="1"/>
  <c r="Z22" i="4" s="1"/>
  <c r="AA22" i="4" s="1"/>
  <c r="AB22" i="4" s="1"/>
  <c r="AC22" i="4" s="1"/>
  <c r="AD22" i="4" s="1"/>
  <c r="AE22" i="4" s="1"/>
  <c r="AF22" i="4" s="1"/>
  <c r="AG22" i="4" s="1"/>
  <c r="AH22" i="4" s="1"/>
  <c r="AI22" i="4" s="1"/>
  <c r="AJ22" i="4" s="1"/>
  <c r="AK22" i="4" s="1"/>
  <c r="T21" i="4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AG21" i="4" s="1"/>
  <c r="AH21" i="4" s="1"/>
  <c r="AI21" i="4" s="1"/>
  <c r="AJ21" i="4" s="1"/>
  <c r="AK21" i="4" s="1"/>
  <c r="AL10" i="4"/>
  <c r="AL9" i="4"/>
  <c r="AL8" i="4"/>
  <c r="AL7" i="4"/>
  <c r="AL6" i="4"/>
  <c r="AL5" i="4"/>
  <c r="AL4" i="4"/>
  <c r="AL3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B27" i="4" s="1"/>
  <c r="C27" i="4" s="1"/>
  <c r="D27" i="4" s="1"/>
  <c r="E27" i="4" s="1"/>
  <c r="F27" i="4" s="1"/>
  <c r="G27" i="4" s="1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B25" i="4" s="1"/>
  <c r="C25" i="4" s="1"/>
  <c r="D25" i="4" s="1"/>
  <c r="E25" i="4" s="1"/>
  <c r="F25" i="4" s="1"/>
  <c r="G25" i="4" s="1"/>
  <c r="H25" i="4" s="1"/>
  <c r="I25" i="4" s="1"/>
  <c r="J25" i="4" s="1"/>
  <c r="K25" i="4" s="1"/>
  <c r="L25" i="4" s="1"/>
  <c r="M25" i="4" s="1"/>
  <c r="N25" i="4" s="1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B24" i="4" s="1"/>
  <c r="C24" i="4" s="1"/>
  <c r="D24" i="4" s="1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O24" i="4" s="1"/>
  <c r="P24" i="4" s="1"/>
  <c r="Q24" i="4" s="1"/>
  <c r="R24" i="4" s="1"/>
  <c r="S24" i="4" s="1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B2" i="4"/>
  <c r="B21" i="4" s="1"/>
  <c r="B29" i="4"/>
  <c r="C29" i="4" s="1"/>
  <c r="B28" i="4"/>
  <c r="C28" i="4" s="1"/>
  <c r="D28" i="4" s="1"/>
  <c r="E28" i="4" s="1"/>
  <c r="B29" i="3"/>
  <c r="C29" i="3" s="1"/>
  <c r="D29" i="3" s="1"/>
  <c r="E29" i="3" s="1"/>
  <c r="F29" i="3" s="1"/>
  <c r="G29" i="3" s="1"/>
  <c r="H29" i="3" s="1"/>
  <c r="I29" i="3" s="1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B28" i="3"/>
  <c r="C28" i="3" s="1"/>
  <c r="D28" i="3" s="1"/>
  <c r="E28" i="3" s="1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B27" i="3"/>
  <c r="C27" i="3" s="1"/>
  <c r="D27" i="3" s="1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B26" i="3"/>
  <c r="C26" i="3" s="1"/>
  <c r="D26" i="3" s="1"/>
  <c r="E26" i="3" s="1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B25" i="3"/>
  <c r="C25" i="3" s="1"/>
  <c r="D25" i="3" s="1"/>
  <c r="E25" i="3" s="1"/>
  <c r="F25" i="3" s="1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B24" i="3"/>
  <c r="C24" i="3" s="1"/>
  <c r="D24" i="3" s="1"/>
  <c r="E24" i="3" s="1"/>
  <c r="F24" i="3" s="1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B23" i="3"/>
  <c r="C23" i="3" s="1"/>
  <c r="D23" i="3" s="1"/>
  <c r="E23" i="3" s="1"/>
  <c r="F23" i="3" s="1"/>
  <c r="G23" i="3" s="1"/>
  <c r="H23" i="3" s="1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B22" i="3"/>
  <c r="C22" i="3" s="1"/>
  <c r="D22" i="3" s="1"/>
  <c r="E22" i="3" s="1"/>
  <c r="F22" i="3" s="1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B21" i="3"/>
  <c r="C21" i="3" s="1"/>
  <c r="D21" i="3" s="1"/>
  <c r="E21" i="3" s="1"/>
  <c r="F21" i="3" s="1"/>
  <c r="G21" i="3" s="1"/>
  <c r="H21" i="3" s="1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10" i="3"/>
  <c r="T9" i="3"/>
  <c r="T8" i="3"/>
  <c r="T7" i="3"/>
  <c r="Y6" i="3"/>
  <c r="X6" i="3"/>
  <c r="T6" i="3"/>
  <c r="T5" i="3"/>
  <c r="T4" i="3"/>
  <c r="T3" i="3"/>
  <c r="T2" i="3"/>
  <c r="X5" i="3" s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B29" i="1"/>
  <c r="C29" i="1" s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B28" i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B27" i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B26" i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B25" i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B24" i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B23" i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B22" i="1"/>
  <c r="B21" i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V3" i="7" l="1"/>
  <c r="V5" i="7"/>
  <c r="V4" i="7"/>
  <c r="H11" i="5"/>
  <c r="C6" i="7"/>
  <c r="V2" i="7"/>
  <c r="F3" i="6"/>
  <c r="W12" i="6"/>
  <c r="D9" i="6"/>
  <c r="W8" i="6" s="1"/>
  <c r="W10" i="6"/>
  <c r="D9" i="5"/>
  <c r="W8" i="5" s="1"/>
  <c r="W12" i="5"/>
  <c r="W4" i="5"/>
  <c r="W6" i="5"/>
  <c r="AL2" i="4"/>
  <c r="AQ10" i="4"/>
  <c r="AP3" i="4"/>
  <c r="AQ9" i="4"/>
  <c r="AP2" i="4"/>
  <c r="AQ8" i="4"/>
  <c r="AQ7" i="4"/>
  <c r="AQ6" i="4"/>
  <c r="AQ5" i="4"/>
  <c r="AQ4" i="4"/>
  <c r="AQ3" i="4"/>
  <c r="AQ2" i="4"/>
  <c r="AP10" i="4"/>
  <c r="AP9" i="4"/>
  <c r="AP4" i="4"/>
  <c r="AP8" i="4"/>
  <c r="AP7" i="4"/>
  <c r="AP6" i="4"/>
  <c r="AP5" i="4"/>
  <c r="W2" i="5"/>
  <c r="O25" i="4"/>
  <c r="P25" i="4" s="1"/>
  <c r="Q25" i="4" s="1"/>
  <c r="R25" i="4" s="1"/>
  <c r="S25" i="4" s="1"/>
  <c r="B26" i="4"/>
  <c r="C26" i="4" s="1"/>
  <c r="D26" i="4" s="1"/>
  <c r="E26" i="4" s="1"/>
  <c r="F26" i="4" s="1"/>
  <c r="G26" i="4" s="1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B22" i="4"/>
  <c r="C22" i="4" s="1"/>
  <c r="D22" i="4" s="1"/>
  <c r="E22" i="4" s="1"/>
  <c r="F22" i="4" s="1"/>
  <c r="G22" i="4" s="1"/>
  <c r="H22" i="4" s="1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H27" i="4"/>
  <c r="I27" i="4" s="1"/>
  <c r="J27" i="4" s="1"/>
  <c r="K27" i="4" s="1"/>
  <c r="L27" i="4" s="1"/>
  <c r="M27" i="4" s="1"/>
  <c r="N27" i="4" s="1"/>
  <c r="O27" i="4" s="1"/>
  <c r="P27" i="4" s="1"/>
  <c r="Q27" i="4" s="1"/>
  <c r="R27" i="4" s="1"/>
  <c r="S27" i="4" s="1"/>
  <c r="B23" i="4"/>
  <c r="C23" i="4" s="1"/>
  <c r="D23" i="4" s="1"/>
  <c r="E23" i="4" s="1"/>
  <c r="F23" i="4" s="1"/>
  <c r="G23" i="4" s="1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F28" i="4"/>
  <c r="G28" i="4" s="1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D29" i="4"/>
  <c r="E29" i="4" s="1"/>
  <c r="F29" i="4" s="1"/>
  <c r="G29" i="4" s="1"/>
  <c r="H29" i="4" s="1"/>
  <c r="I29" i="4" s="1"/>
  <c r="J29" i="4" s="1"/>
  <c r="K29" i="4" s="1"/>
  <c r="L29" i="4" s="1"/>
  <c r="M29" i="4" s="1"/>
  <c r="N29" i="4" s="1"/>
  <c r="O29" i="4" s="1"/>
  <c r="P29" i="4" s="1"/>
  <c r="Q29" i="4" s="1"/>
  <c r="R29" i="4" s="1"/>
  <c r="S29" i="4" s="1"/>
  <c r="C21" i="4"/>
  <c r="D21" i="4" s="1"/>
  <c r="E21" i="4" s="1"/>
  <c r="F21" i="4" s="1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X2" i="3"/>
  <c r="Y8" i="3"/>
  <c r="Y2" i="3"/>
  <c r="X9" i="3"/>
  <c r="Y9" i="3"/>
  <c r="Y3" i="3"/>
  <c r="Y4" i="3"/>
  <c r="X10" i="3"/>
  <c r="X8" i="3"/>
  <c r="Y10" i="3"/>
  <c r="X7" i="3"/>
  <c r="Y5" i="3"/>
  <c r="Y7" i="3"/>
  <c r="X3" i="3"/>
  <c r="X4" i="3"/>
  <c r="T10" i="1"/>
  <c r="T9" i="1"/>
  <c r="T8" i="1"/>
  <c r="T7" i="1"/>
  <c r="T6" i="1"/>
  <c r="T5" i="1"/>
  <c r="T4" i="1"/>
  <c r="T3" i="1"/>
  <c r="T2" i="1"/>
  <c r="E6" i="7" l="1"/>
  <c r="J11" i="5"/>
  <c r="H3" i="6"/>
  <c r="Y10" i="1"/>
  <c r="Y9" i="1"/>
  <c r="Y4" i="1"/>
  <c r="X8" i="1"/>
  <c r="X5" i="1"/>
  <c r="Y8" i="1"/>
  <c r="X9" i="1"/>
  <c r="Y7" i="1"/>
  <c r="X7" i="1"/>
  <c r="Y3" i="1"/>
  <c r="Y6" i="1"/>
  <c r="X10" i="1"/>
  <c r="X6" i="1"/>
  <c r="X4" i="1"/>
  <c r="X3" i="1"/>
  <c r="Y5" i="1"/>
  <c r="X2" i="1"/>
  <c r="Y2" i="1"/>
  <c r="F6" i="7" l="1"/>
  <c r="L11" i="5"/>
  <c r="J3" i="6"/>
  <c r="G6" i="7" l="1"/>
  <c r="N11" i="5"/>
  <c r="L3" i="6"/>
  <c r="H6" i="7" l="1"/>
  <c r="P11" i="5"/>
  <c r="N3" i="6"/>
  <c r="I6" i="7" l="1"/>
  <c r="R11" i="5"/>
  <c r="P3" i="6"/>
  <c r="J6" i="7" l="1"/>
  <c r="T11" i="5"/>
  <c r="R3" i="6"/>
  <c r="V7" i="7" l="1"/>
  <c r="V6" i="7"/>
  <c r="W10" i="5"/>
  <c r="AB5" i="5"/>
  <c r="AB3" i="5"/>
  <c r="AA2" i="5"/>
  <c r="AB4" i="5"/>
  <c r="AA6" i="5"/>
  <c r="AA7" i="5"/>
  <c r="AA4" i="5"/>
  <c r="AA3" i="5"/>
  <c r="AB7" i="5"/>
  <c r="T3" i="6"/>
  <c r="W2" i="6" s="1"/>
  <c r="AA5" i="5" l="1"/>
  <c r="AB2" i="5"/>
  <c r="AB6" i="5"/>
  <c r="AA3" i="6"/>
  <c r="AA6" i="6"/>
  <c r="AB5" i="6"/>
  <c r="AA7" i="6"/>
  <c r="AA5" i="6"/>
  <c r="AB4" i="6"/>
  <c r="AB3" i="6"/>
  <c r="AB7" i="6"/>
  <c r="AA2" i="6"/>
  <c r="AB6" i="6"/>
  <c r="AA4" i="6"/>
  <c r="AB2" i="6"/>
</calcChain>
</file>

<file path=xl/sharedStrings.xml><?xml version="1.0" encoding="utf-8"?>
<sst xmlns="http://schemas.openxmlformats.org/spreadsheetml/2006/main" count="51" uniqueCount="16">
  <si>
    <t>Name</t>
  </si>
  <si>
    <t>Total</t>
  </si>
  <si>
    <t>Score</t>
  </si>
  <si>
    <t>#</t>
  </si>
  <si>
    <t>MATHS</t>
  </si>
  <si>
    <t>Name #1</t>
  </si>
  <si>
    <t>Name #2</t>
  </si>
  <si>
    <t>Name #3</t>
  </si>
  <si>
    <t>Name #4</t>
  </si>
  <si>
    <t>Name #5</t>
  </si>
  <si>
    <t>Name #6</t>
  </si>
  <si>
    <t>Name #8</t>
  </si>
  <si>
    <t>Name #9</t>
  </si>
  <si>
    <t>Name #7</t>
  </si>
  <si>
    <t>x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</si>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</sst>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4AF3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 style="dashed">
        <color auto="1"/>
      </right>
      <top style="medium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hair">
        <color auto="1"/>
      </bottom>
      <diagonal/>
    </border>
    <border>
      <left style="dashed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dashed">
        <color auto="1"/>
      </right>
      <top style="hair">
        <color auto="1"/>
      </top>
      <bottom/>
      <diagonal/>
    </border>
    <border>
      <left style="dashed">
        <color auto="1"/>
      </left>
      <right style="dashed">
        <color auto="1"/>
      </right>
      <top style="hair">
        <color auto="1"/>
      </top>
      <bottom/>
      <diagonal/>
    </border>
    <border>
      <left style="dashed">
        <color auto="1"/>
      </left>
      <right/>
      <top style="hair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 style="dashed">
        <color auto="1"/>
      </right>
      <top/>
      <bottom/>
      <diagonal/>
    </border>
    <border>
      <left style="medium">
        <color auto="1"/>
      </left>
      <right style="dashed">
        <color auto="1"/>
      </right>
      <top/>
      <bottom style="hair">
        <color auto="1"/>
      </bottom>
      <diagonal/>
    </border>
    <border>
      <left style="dashed">
        <color auto="1"/>
      </left>
      <right style="dashed">
        <color auto="1"/>
      </right>
      <top/>
      <bottom style="hair">
        <color auto="1"/>
      </bottom>
      <diagonal/>
    </border>
    <border>
      <left style="dashed">
        <color auto="1"/>
      </left>
      <right/>
      <top/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 style="dashed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dashed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dashed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dashed">
        <color auto="1"/>
      </right>
      <top style="hair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3" borderId="1" xfId="0" applyFill="1" applyBorder="1"/>
    <xf numFmtId="0" fontId="0" fillId="4" borderId="2" xfId="0" applyFill="1" applyBorder="1"/>
    <xf numFmtId="0" fontId="0" fillId="4" borderId="9" xfId="0" applyFill="1" applyBorder="1"/>
    <xf numFmtId="0" fontId="0" fillId="5" borderId="2" xfId="0" applyFill="1" applyBorder="1"/>
    <xf numFmtId="0" fontId="0" fillId="5" borderId="9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3" borderId="4" xfId="0" applyFill="1" applyBorder="1"/>
    <xf numFmtId="0" fontId="0" fillId="3" borderId="6" xfId="0" applyFill="1" applyBorder="1"/>
    <xf numFmtId="0" fontId="0" fillId="4" borderId="7" xfId="0" applyFill="1" applyBorder="1"/>
    <xf numFmtId="0" fontId="0" fillId="5" borderId="7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8" xfId="0" applyFill="1" applyBorder="1"/>
    <xf numFmtId="0" fontId="0" fillId="0" borderId="0" xfId="0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7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left" vertical="center"/>
    </xf>
    <xf numFmtId="0" fontId="0" fillId="2" borderId="31" xfId="0" applyFill="1" applyBorder="1" applyAlignment="1">
      <alignment horizontal="left" vertical="center"/>
    </xf>
    <xf numFmtId="0" fontId="0" fillId="2" borderId="36" xfId="0" applyFill="1" applyBorder="1" applyAlignment="1">
      <alignment horizontal="left" vertical="center"/>
    </xf>
    <xf numFmtId="0" fontId="0" fillId="2" borderId="27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30" xfId="0" applyFill="1" applyBorder="1" applyAlignment="1">
      <alignment horizontal="left" vertical="center"/>
    </xf>
    <xf numFmtId="0" fontId="0" fillId="2" borderId="28" xfId="0" applyFill="1" applyBorder="1" applyAlignment="1">
      <alignment horizontal="center"/>
    </xf>
    <xf numFmtId="0" fontId="0" fillId="2" borderId="27" xfId="0" applyFill="1" applyBorder="1" applyAlignment="1"/>
    <xf numFmtId="0" fontId="0" fillId="2" borderId="26" xfId="0" applyFill="1" applyBorder="1"/>
    <xf numFmtId="0" fontId="0" fillId="2" borderId="38" xfId="0" applyFill="1" applyBorder="1" applyAlignment="1"/>
    <xf numFmtId="0" fontId="0" fillId="2" borderId="39" xfId="0" applyFill="1" applyBorder="1" applyAlignment="1"/>
    <xf numFmtId="0" fontId="0" fillId="2" borderId="40" xfId="0" applyFill="1" applyBorder="1" applyAlignment="1">
      <alignment vertical="center"/>
    </xf>
    <xf numFmtId="0" fontId="0" fillId="2" borderId="2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D7F32"/>
      <color rgb="FFC0C0C0"/>
      <color rgb="FFD4AF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Golf Game 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'Golf 1'!$A$2</c:f>
              <c:strCache>
                <c:ptCount val="1"/>
                <c:pt idx="0">
                  <c:v>Name 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'Golf 1'!$B$1:$S$1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'Golf 1'!$B$21:$S$21</c:f>
              <c:numCache>
                <c:formatCode>General</c:formatCode>
                <c:ptCount val="18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21</c:v>
                </c:pt>
                <c:pt idx="6">
                  <c:v>28</c:v>
                </c:pt>
                <c:pt idx="7">
                  <c:v>36</c:v>
                </c:pt>
                <c:pt idx="8">
                  <c:v>45</c:v>
                </c:pt>
                <c:pt idx="9">
                  <c:v>55</c:v>
                </c:pt>
                <c:pt idx="10">
                  <c:v>66</c:v>
                </c:pt>
                <c:pt idx="11">
                  <c:v>78</c:v>
                </c:pt>
                <c:pt idx="12">
                  <c:v>91</c:v>
                </c:pt>
                <c:pt idx="13">
                  <c:v>105</c:v>
                </c:pt>
                <c:pt idx="14">
                  <c:v>120</c:v>
                </c:pt>
                <c:pt idx="15">
                  <c:v>136</c:v>
                </c:pt>
                <c:pt idx="16">
                  <c:v>153</c:v>
                </c:pt>
                <c:pt idx="17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3-4E99-990C-93A6CCB0FB8B}"/>
            </c:ext>
          </c:extLst>
        </c:ser>
        <c:ser>
          <c:idx val="1"/>
          <c:order val="1"/>
          <c:tx>
            <c:strRef>
              <c:f>'Golf 1'!$A$3</c:f>
              <c:strCache>
                <c:ptCount val="1"/>
                <c:pt idx="0">
                  <c:v>Name 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'Golf 1'!$B$1:$S$1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'Golf 1'!$B$22:$S$22</c:f>
              <c:numCache>
                <c:formatCode>General</c:formatCode>
                <c:ptCount val="18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14</c:v>
                </c:pt>
                <c:pt idx="4">
                  <c:v>20</c:v>
                </c:pt>
                <c:pt idx="5">
                  <c:v>27</c:v>
                </c:pt>
                <c:pt idx="6">
                  <c:v>35</c:v>
                </c:pt>
                <c:pt idx="7">
                  <c:v>44</c:v>
                </c:pt>
                <c:pt idx="8">
                  <c:v>54</c:v>
                </c:pt>
                <c:pt idx="9">
                  <c:v>65</c:v>
                </c:pt>
                <c:pt idx="10">
                  <c:v>77</c:v>
                </c:pt>
                <c:pt idx="11">
                  <c:v>90</c:v>
                </c:pt>
                <c:pt idx="12">
                  <c:v>104</c:v>
                </c:pt>
                <c:pt idx="13">
                  <c:v>119</c:v>
                </c:pt>
                <c:pt idx="14">
                  <c:v>135</c:v>
                </c:pt>
                <c:pt idx="15">
                  <c:v>152</c:v>
                </c:pt>
                <c:pt idx="16">
                  <c:v>170</c:v>
                </c:pt>
                <c:pt idx="17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3-4E99-990C-93A6CCB0FB8B}"/>
            </c:ext>
          </c:extLst>
        </c:ser>
        <c:ser>
          <c:idx val="2"/>
          <c:order val="2"/>
          <c:tx>
            <c:strRef>
              <c:f>'Golf 1'!$A$4</c:f>
              <c:strCache>
                <c:ptCount val="1"/>
                <c:pt idx="0">
                  <c:v>Name #3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'Golf 1'!$B$1:$S$1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'Golf 1'!$B$23:$S$23</c:f>
              <c:numCache>
                <c:formatCode>General</c:formatCode>
                <c:ptCount val="18"/>
                <c:pt idx="0">
                  <c:v>3</c:v>
                </c:pt>
                <c:pt idx="1">
                  <c:v>7</c:v>
                </c:pt>
                <c:pt idx="2">
                  <c:v>12</c:v>
                </c:pt>
                <c:pt idx="3">
                  <c:v>18</c:v>
                </c:pt>
                <c:pt idx="4">
                  <c:v>25</c:v>
                </c:pt>
                <c:pt idx="5">
                  <c:v>33</c:v>
                </c:pt>
                <c:pt idx="6">
                  <c:v>42</c:v>
                </c:pt>
                <c:pt idx="7">
                  <c:v>52</c:v>
                </c:pt>
                <c:pt idx="8">
                  <c:v>63</c:v>
                </c:pt>
                <c:pt idx="9">
                  <c:v>75</c:v>
                </c:pt>
                <c:pt idx="10">
                  <c:v>88</c:v>
                </c:pt>
                <c:pt idx="11">
                  <c:v>102</c:v>
                </c:pt>
                <c:pt idx="12">
                  <c:v>117</c:v>
                </c:pt>
                <c:pt idx="13">
                  <c:v>133</c:v>
                </c:pt>
                <c:pt idx="14">
                  <c:v>150</c:v>
                </c:pt>
                <c:pt idx="15">
                  <c:v>168</c:v>
                </c:pt>
                <c:pt idx="16">
                  <c:v>187</c:v>
                </c:pt>
                <c:pt idx="17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43-4E99-990C-93A6CCB0FB8B}"/>
            </c:ext>
          </c:extLst>
        </c:ser>
        <c:ser>
          <c:idx val="3"/>
          <c:order val="3"/>
          <c:tx>
            <c:strRef>
              <c:f>'Golf 1'!$A$5</c:f>
              <c:strCache>
                <c:ptCount val="1"/>
                <c:pt idx="0">
                  <c:v>Name #4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'Golf 1'!$B$1:$S$1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'Golf 1'!$B$24:$S$24</c:f>
              <c:numCache>
                <c:formatCode>General</c:formatCode>
                <c:ptCount val="18"/>
                <c:pt idx="0">
                  <c:v>4</c:v>
                </c:pt>
                <c:pt idx="1">
                  <c:v>9</c:v>
                </c:pt>
                <c:pt idx="2">
                  <c:v>15</c:v>
                </c:pt>
                <c:pt idx="3">
                  <c:v>22</c:v>
                </c:pt>
                <c:pt idx="4">
                  <c:v>30</c:v>
                </c:pt>
                <c:pt idx="5">
                  <c:v>39</c:v>
                </c:pt>
                <c:pt idx="6">
                  <c:v>49</c:v>
                </c:pt>
                <c:pt idx="7">
                  <c:v>60</c:v>
                </c:pt>
                <c:pt idx="8">
                  <c:v>72</c:v>
                </c:pt>
                <c:pt idx="9">
                  <c:v>85</c:v>
                </c:pt>
                <c:pt idx="10">
                  <c:v>99</c:v>
                </c:pt>
                <c:pt idx="11">
                  <c:v>114</c:v>
                </c:pt>
                <c:pt idx="12">
                  <c:v>130</c:v>
                </c:pt>
                <c:pt idx="13">
                  <c:v>147</c:v>
                </c:pt>
                <c:pt idx="14">
                  <c:v>165</c:v>
                </c:pt>
                <c:pt idx="15">
                  <c:v>184</c:v>
                </c:pt>
                <c:pt idx="16">
                  <c:v>204</c:v>
                </c:pt>
                <c:pt idx="17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43-4E99-990C-93A6CCB0FB8B}"/>
            </c:ext>
          </c:extLst>
        </c:ser>
        <c:ser>
          <c:idx val="4"/>
          <c:order val="4"/>
          <c:tx>
            <c:strRef>
              <c:f>'Golf 1'!$A$6</c:f>
              <c:strCache>
                <c:ptCount val="1"/>
                <c:pt idx="0">
                  <c:v>Name #5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'Golf 1'!$B$1:$S$1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'Golf 1'!$B$25:$S$25</c:f>
              <c:numCache>
                <c:formatCode>General</c:formatCode>
                <c:ptCount val="18"/>
                <c:pt idx="0">
                  <c:v>5</c:v>
                </c:pt>
                <c:pt idx="1">
                  <c:v>11</c:v>
                </c:pt>
                <c:pt idx="2">
                  <c:v>18</c:v>
                </c:pt>
                <c:pt idx="3">
                  <c:v>26</c:v>
                </c:pt>
                <c:pt idx="4">
                  <c:v>35</c:v>
                </c:pt>
                <c:pt idx="5">
                  <c:v>45</c:v>
                </c:pt>
                <c:pt idx="6">
                  <c:v>56</c:v>
                </c:pt>
                <c:pt idx="7">
                  <c:v>68</c:v>
                </c:pt>
                <c:pt idx="8">
                  <c:v>81</c:v>
                </c:pt>
                <c:pt idx="9">
                  <c:v>95</c:v>
                </c:pt>
                <c:pt idx="10">
                  <c:v>110</c:v>
                </c:pt>
                <c:pt idx="11">
                  <c:v>126</c:v>
                </c:pt>
                <c:pt idx="12">
                  <c:v>143</c:v>
                </c:pt>
                <c:pt idx="13">
                  <c:v>161</c:v>
                </c:pt>
                <c:pt idx="14">
                  <c:v>180</c:v>
                </c:pt>
                <c:pt idx="15">
                  <c:v>200</c:v>
                </c:pt>
                <c:pt idx="16">
                  <c:v>221</c:v>
                </c:pt>
                <c:pt idx="17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43-4E99-990C-93A6CCB0FB8B}"/>
            </c:ext>
          </c:extLst>
        </c:ser>
        <c:ser>
          <c:idx val="5"/>
          <c:order val="5"/>
          <c:tx>
            <c:strRef>
              <c:f>'Golf 1'!$A$7</c:f>
              <c:strCache>
                <c:ptCount val="1"/>
                <c:pt idx="0">
                  <c:v>Name #6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'Golf 1'!$B$1:$S$1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'Golf 1'!$B$26:$S$26</c:f>
              <c:numCache>
                <c:formatCode>General</c:formatCode>
                <c:ptCount val="18"/>
                <c:pt idx="0">
                  <c:v>6</c:v>
                </c:pt>
                <c:pt idx="1">
                  <c:v>13</c:v>
                </c:pt>
                <c:pt idx="2">
                  <c:v>21</c:v>
                </c:pt>
                <c:pt idx="3">
                  <c:v>30</c:v>
                </c:pt>
                <c:pt idx="4">
                  <c:v>40</c:v>
                </c:pt>
                <c:pt idx="5">
                  <c:v>51</c:v>
                </c:pt>
                <c:pt idx="6">
                  <c:v>63</c:v>
                </c:pt>
                <c:pt idx="7">
                  <c:v>76</c:v>
                </c:pt>
                <c:pt idx="8">
                  <c:v>90</c:v>
                </c:pt>
                <c:pt idx="9">
                  <c:v>105</c:v>
                </c:pt>
                <c:pt idx="10">
                  <c:v>121</c:v>
                </c:pt>
                <c:pt idx="11">
                  <c:v>138</c:v>
                </c:pt>
                <c:pt idx="12">
                  <c:v>156</c:v>
                </c:pt>
                <c:pt idx="13">
                  <c:v>175</c:v>
                </c:pt>
                <c:pt idx="14">
                  <c:v>195</c:v>
                </c:pt>
                <c:pt idx="15">
                  <c:v>216</c:v>
                </c:pt>
                <c:pt idx="16">
                  <c:v>238</c:v>
                </c:pt>
                <c:pt idx="17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43-4E99-990C-93A6CCB0FB8B}"/>
            </c:ext>
          </c:extLst>
        </c:ser>
        <c:ser>
          <c:idx val="6"/>
          <c:order val="6"/>
          <c:tx>
            <c:strRef>
              <c:f>'Golf 1'!$A$8</c:f>
              <c:strCache>
                <c:ptCount val="1"/>
                <c:pt idx="0">
                  <c:v>Name #7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'Golf 1'!$B$1:$S$1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'Golf 1'!$B$27:$S$27</c:f>
              <c:numCache>
                <c:formatCode>General</c:formatCode>
                <c:ptCount val="18"/>
                <c:pt idx="0">
                  <c:v>7</c:v>
                </c:pt>
                <c:pt idx="1">
                  <c:v>15</c:v>
                </c:pt>
                <c:pt idx="2">
                  <c:v>24</c:v>
                </c:pt>
                <c:pt idx="3">
                  <c:v>34</c:v>
                </c:pt>
                <c:pt idx="4">
                  <c:v>45</c:v>
                </c:pt>
                <c:pt idx="5">
                  <c:v>57</c:v>
                </c:pt>
                <c:pt idx="6">
                  <c:v>70</c:v>
                </c:pt>
                <c:pt idx="7">
                  <c:v>84</c:v>
                </c:pt>
                <c:pt idx="8">
                  <c:v>99</c:v>
                </c:pt>
                <c:pt idx="9">
                  <c:v>115</c:v>
                </c:pt>
                <c:pt idx="10">
                  <c:v>132</c:v>
                </c:pt>
                <c:pt idx="11">
                  <c:v>150</c:v>
                </c:pt>
                <c:pt idx="12">
                  <c:v>169</c:v>
                </c:pt>
                <c:pt idx="13">
                  <c:v>189</c:v>
                </c:pt>
                <c:pt idx="14">
                  <c:v>210</c:v>
                </c:pt>
                <c:pt idx="15">
                  <c:v>232</c:v>
                </c:pt>
                <c:pt idx="16">
                  <c:v>255</c:v>
                </c:pt>
                <c:pt idx="17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43-4E99-990C-93A6CCB0FB8B}"/>
            </c:ext>
          </c:extLst>
        </c:ser>
        <c:ser>
          <c:idx val="7"/>
          <c:order val="7"/>
          <c:tx>
            <c:strRef>
              <c:f>'Golf 1'!$A$9</c:f>
              <c:strCache>
                <c:ptCount val="1"/>
                <c:pt idx="0">
                  <c:v>Name #8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'Golf 1'!$B$1:$S$1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'Golf 1'!$B$28:$S$28</c:f>
              <c:numCache>
                <c:formatCode>General</c:formatCode>
                <c:ptCount val="18"/>
                <c:pt idx="0">
                  <c:v>8</c:v>
                </c:pt>
                <c:pt idx="1">
                  <c:v>17</c:v>
                </c:pt>
                <c:pt idx="2">
                  <c:v>27</c:v>
                </c:pt>
                <c:pt idx="3">
                  <c:v>38</c:v>
                </c:pt>
                <c:pt idx="4">
                  <c:v>50</c:v>
                </c:pt>
                <c:pt idx="5">
                  <c:v>63</c:v>
                </c:pt>
                <c:pt idx="6">
                  <c:v>77</c:v>
                </c:pt>
                <c:pt idx="7">
                  <c:v>92</c:v>
                </c:pt>
                <c:pt idx="8">
                  <c:v>108</c:v>
                </c:pt>
                <c:pt idx="9">
                  <c:v>125</c:v>
                </c:pt>
                <c:pt idx="10">
                  <c:v>143</c:v>
                </c:pt>
                <c:pt idx="11">
                  <c:v>162</c:v>
                </c:pt>
                <c:pt idx="12">
                  <c:v>182</c:v>
                </c:pt>
                <c:pt idx="13">
                  <c:v>203</c:v>
                </c:pt>
                <c:pt idx="14">
                  <c:v>225</c:v>
                </c:pt>
                <c:pt idx="15">
                  <c:v>248</c:v>
                </c:pt>
                <c:pt idx="16">
                  <c:v>272</c:v>
                </c:pt>
                <c:pt idx="17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43-4E99-990C-93A6CCB0FB8B}"/>
            </c:ext>
          </c:extLst>
        </c:ser>
        <c:ser>
          <c:idx val="8"/>
          <c:order val="8"/>
          <c:tx>
            <c:strRef>
              <c:f>'Golf 1'!$A$10</c:f>
              <c:strCache>
                <c:ptCount val="1"/>
                <c:pt idx="0">
                  <c:v>Name #9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'Golf 1'!$B$1:$S$1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'Golf 1'!$B$29:$S$29</c:f>
              <c:numCache>
                <c:formatCode>General</c:formatCode>
                <c:ptCount val="18"/>
                <c:pt idx="0">
                  <c:v>9</c:v>
                </c:pt>
                <c:pt idx="1">
                  <c:v>19</c:v>
                </c:pt>
                <c:pt idx="2">
                  <c:v>30</c:v>
                </c:pt>
                <c:pt idx="3">
                  <c:v>42</c:v>
                </c:pt>
                <c:pt idx="4">
                  <c:v>55</c:v>
                </c:pt>
                <c:pt idx="5">
                  <c:v>69</c:v>
                </c:pt>
                <c:pt idx="6">
                  <c:v>84</c:v>
                </c:pt>
                <c:pt idx="7">
                  <c:v>100</c:v>
                </c:pt>
                <c:pt idx="8">
                  <c:v>117</c:v>
                </c:pt>
                <c:pt idx="9">
                  <c:v>135</c:v>
                </c:pt>
                <c:pt idx="10">
                  <c:v>154</c:v>
                </c:pt>
                <c:pt idx="11">
                  <c:v>174</c:v>
                </c:pt>
                <c:pt idx="12">
                  <c:v>195</c:v>
                </c:pt>
                <c:pt idx="13">
                  <c:v>217</c:v>
                </c:pt>
                <c:pt idx="14">
                  <c:v>240</c:v>
                </c:pt>
                <c:pt idx="15">
                  <c:v>264</c:v>
                </c:pt>
                <c:pt idx="16">
                  <c:v>289</c:v>
                </c:pt>
                <c:pt idx="17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43-4E99-990C-93A6CCB0F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080943"/>
        <c:axId val="329541391"/>
      </c:lineChart>
      <c:catAx>
        <c:axId val="29808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41391"/>
        <c:crosses val="autoZero"/>
        <c:auto val="1"/>
        <c:lblAlgn val="ctr"/>
        <c:lblOffset val="100"/>
        <c:noMultiLvlLbl val="0"/>
      </c:catAx>
      <c:valAx>
        <c:axId val="32954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8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Golf Game #2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'Golf 2'!$A$2</c:f>
              <c:strCache>
                <c:ptCount val="1"/>
                <c:pt idx="0">
                  <c:v>Name 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'Golf 2'!$B$1:$S$1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'Golf 2'!$B$21:$S$21</c:f>
              <c:numCache>
                <c:formatCode>General</c:formatCode>
                <c:ptCount val="18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21</c:v>
                </c:pt>
                <c:pt idx="6">
                  <c:v>28</c:v>
                </c:pt>
                <c:pt idx="7">
                  <c:v>36</c:v>
                </c:pt>
                <c:pt idx="8">
                  <c:v>45</c:v>
                </c:pt>
                <c:pt idx="9">
                  <c:v>55</c:v>
                </c:pt>
                <c:pt idx="10">
                  <c:v>66</c:v>
                </c:pt>
                <c:pt idx="11">
                  <c:v>78</c:v>
                </c:pt>
                <c:pt idx="12">
                  <c:v>91</c:v>
                </c:pt>
                <c:pt idx="13">
                  <c:v>105</c:v>
                </c:pt>
                <c:pt idx="14">
                  <c:v>120</c:v>
                </c:pt>
                <c:pt idx="15">
                  <c:v>136</c:v>
                </c:pt>
                <c:pt idx="16">
                  <c:v>153</c:v>
                </c:pt>
                <c:pt idx="17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C-469B-8165-BBBC3E583B7A}"/>
            </c:ext>
          </c:extLst>
        </c:ser>
        <c:ser>
          <c:idx val="1"/>
          <c:order val="1"/>
          <c:tx>
            <c:strRef>
              <c:f>'Golf 2'!$A$3</c:f>
              <c:strCache>
                <c:ptCount val="1"/>
                <c:pt idx="0">
                  <c:v>Name 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'Golf 2'!$B$1:$S$1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'Golf 2'!$B$22:$S$22</c:f>
              <c:numCache>
                <c:formatCode>General</c:formatCode>
                <c:ptCount val="18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14</c:v>
                </c:pt>
                <c:pt idx="4">
                  <c:v>20</c:v>
                </c:pt>
                <c:pt idx="5">
                  <c:v>27</c:v>
                </c:pt>
                <c:pt idx="6">
                  <c:v>35</c:v>
                </c:pt>
                <c:pt idx="7">
                  <c:v>44</c:v>
                </c:pt>
                <c:pt idx="8">
                  <c:v>54</c:v>
                </c:pt>
                <c:pt idx="9">
                  <c:v>65</c:v>
                </c:pt>
                <c:pt idx="10">
                  <c:v>77</c:v>
                </c:pt>
                <c:pt idx="11">
                  <c:v>90</c:v>
                </c:pt>
                <c:pt idx="12">
                  <c:v>104</c:v>
                </c:pt>
                <c:pt idx="13">
                  <c:v>119</c:v>
                </c:pt>
                <c:pt idx="14">
                  <c:v>135</c:v>
                </c:pt>
                <c:pt idx="15">
                  <c:v>152</c:v>
                </c:pt>
                <c:pt idx="16">
                  <c:v>170</c:v>
                </c:pt>
                <c:pt idx="17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0C-469B-8165-BBBC3E583B7A}"/>
            </c:ext>
          </c:extLst>
        </c:ser>
        <c:ser>
          <c:idx val="2"/>
          <c:order val="2"/>
          <c:tx>
            <c:strRef>
              <c:f>'Golf 2'!$A$4</c:f>
              <c:strCache>
                <c:ptCount val="1"/>
                <c:pt idx="0">
                  <c:v>Name #3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'Golf 2'!$B$1:$S$1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'Golf 2'!$B$23:$S$23</c:f>
              <c:numCache>
                <c:formatCode>General</c:formatCode>
                <c:ptCount val="18"/>
                <c:pt idx="0">
                  <c:v>3</c:v>
                </c:pt>
                <c:pt idx="1">
                  <c:v>7</c:v>
                </c:pt>
                <c:pt idx="2">
                  <c:v>12</c:v>
                </c:pt>
                <c:pt idx="3">
                  <c:v>18</c:v>
                </c:pt>
                <c:pt idx="4">
                  <c:v>25</c:v>
                </c:pt>
                <c:pt idx="5">
                  <c:v>33</c:v>
                </c:pt>
                <c:pt idx="6">
                  <c:v>42</c:v>
                </c:pt>
                <c:pt idx="7">
                  <c:v>52</c:v>
                </c:pt>
                <c:pt idx="8">
                  <c:v>63</c:v>
                </c:pt>
                <c:pt idx="9">
                  <c:v>75</c:v>
                </c:pt>
                <c:pt idx="10">
                  <c:v>88</c:v>
                </c:pt>
                <c:pt idx="11">
                  <c:v>102</c:v>
                </c:pt>
                <c:pt idx="12">
                  <c:v>117</c:v>
                </c:pt>
                <c:pt idx="13">
                  <c:v>133</c:v>
                </c:pt>
                <c:pt idx="14">
                  <c:v>150</c:v>
                </c:pt>
                <c:pt idx="15">
                  <c:v>168</c:v>
                </c:pt>
                <c:pt idx="16">
                  <c:v>187</c:v>
                </c:pt>
                <c:pt idx="17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0C-469B-8165-BBBC3E583B7A}"/>
            </c:ext>
          </c:extLst>
        </c:ser>
        <c:ser>
          <c:idx val="3"/>
          <c:order val="3"/>
          <c:tx>
            <c:strRef>
              <c:f>'Golf 2'!$A$5</c:f>
              <c:strCache>
                <c:ptCount val="1"/>
                <c:pt idx="0">
                  <c:v>Name #4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'Golf 2'!$B$1:$S$1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'Golf 2'!$B$24:$S$24</c:f>
              <c:numCache>
                <c:formatCode>General</c:formatCode>
                <c:ptCount val="18"/>
                <c:pt idx="0">
                  <c:v>4</c:v>
                </c:pt>
                <c:pt idx="1">
                  <c:v>9</c:v>
                </c:pt>
                <c:pt idx="2">
                  <c:v>15</c:v>
                </c:pt>
                <c:pt idx="3">
                  <c:v>22</c:v>
                </c:pt>
                <c:pt idx="4">
                  <c:v>30</c:v>
                </c:pt>
                <c:pt idx="5">
                  <c:v>39</c:v>
                </c:pt>
                <c:pt idx="6">
                  <c:v>49</c:v>
                </c:pt>
                <c:pt idx="7">
                  <c:v>60</c:v>
                </c:pt>
                <c:pt idx="8">
                  <c:v>72</c:v>
                </c:pt>
                <c:pt idx="9">
                  <c:v>85</c:v>
                </c:pt>
                <c:pt idx="10">
                  <c:v>99</c:v>
                </c:pt>
                <c:pt idx="11">
                  <c:v>114</c:v>
                </c:pt>
                <c:pt idx="12">
                  <c:v>130</c:v>
                </c:pt>
                <c:pt idx="13">
                  <c:v>147</c:v>
                </c:pt>
                <c:pt idx="14">
                  <c:v>165</c:v>
                </c:pt>
                <c:pt idx="15">
                  <c:v>184</c:v>
                </c:pt>
                <c:pt idx="16">
                  <c:v>204</c:v>
                </c:pt>
                <c:pt idx="17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0C-469B-8165-BBBC3E583B7A}"/>
            </c:ext>
          </c:extLst>
        </c:ser>
        <c:ser>
          <c:idx val="4"/>
          <c:order val="4"/>
          <c:tx>
            <c:strRef>
              <c:f>'Golf 2'!$A$6</c:f>
              <c:strCache>
                <c:ptCount val="1"/>
                <c:pt idx="0">
                  <c:v>Name #5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'Golf 2'!$B$1:$S$1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'Golf 2'!$B$25:$S$25</c:f>
              <c:numCache>
                <c:formatCode>General</c:formatCode>
                <c:ptCount val="18"/>
                <c:pt idx="0">
                  <c:v>5</c:v>
                </c:pt>
                <c:pt idx="1">
                  <c:v>11</c:v>
                </c:pt>
                <c:pt idx="2">
                  <c:v>18</c:v>
                </c:pt>
                <c:pt idx="3">
                  <c:v>26</c:v>
                </c:pt>
                <c:pt idx="4">
                  <c:v>35</c:v>
                </c:pt>
                <c:pt idx="5">
                  <c:v>45</c:v>
                </c:pt>
                <c:pt idx="6">
                  <c:v>56</c:v>
                </c:pt>
                <c:pt idx="7">
                  <c:v>68</c:v>
                </c:pt>
                <c:pt idx="8">
                  <c:v>81</c:v>
                </c:pt>
                <c:pt idx="9">
                  <c:v>95</c:v>
                </c:pt>
                <c:pt idx="10">
                  <c:v>110</c:v>
                </c:pt>
                <c:pt idx="11">
                  <c:v>126</c:v>
                </c:pt>
                <c:pt idx="12">
                  <c:v>143</c:v>
                </c:pt>
                <c:pt idx="13">
                  <c:v>161</c:v>
                </c:pt>
                <c:pt idx="14">
                  <c:v>180</c:v>
                </c:pt>
                <c:pt idx="15">
                  <c:v>200</c:v>
                </c:pt>
                <c:pt idx="16">
                  <c:v>221</c:v>
                </c:pt>
                <c:pt idx="17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0C-469B-8165-BBBC3E583B7A}"/>
            </c:ext>
          </c:extLst>
        </c:ser>
        <c:ser>
          <c:idx val="5"/>
          <c:order val="5"/>
          <c:tx>
            <c:strRef>
              <c:f>'Golf 2'!$A$7</c:f>
              <c:strCache>
                <c:ptCount val="1"/>
                <c:pt idx="0">
                  <c:v>Name #6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'Golf 2'!$B$1:$S$1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'Golf 2'!$B$26:$S$26</c:f>
              <c:numCache>
                <c:formatCode>General</c:formatCode>
                <c:ptCount val="18"/>
                <c:pt idx="0">
                  <c:v>6</c:v>
                </c:pt>
                <c:pt idx="1">
                  <c:v>13</c:v>
                </c:pt>
                <c:pt idx="2">
                  <c:v>21</c:v>
                </c:pt>
                <c:pt idx="3">
                  <c:v>30</c:v>
                </c:pt>
                <c:pt idx="4">
                  <c:v>40</c:v>
                </c:pt>
                <c:pt idx="5">
                  <c:v>51</c:v>
                </c:pt>
                <c:pt idx="6">
                  <c:v>63</c:v>
                </c:pt>
                <c:pt idx="7">
                  <c:v>76</c:v>
                </c:pt>
                <c:pt idx="8">
                  <c:v>90</c:v>
                </c:pt>
                <c:pt idx="9">
                  <c:v>105</c:v>
                </c:pt>
                <c:pt idx="10">
                  <c:v>121</c:v>
                </c:pt>
                <c:pt idx="11">
                  <c:v>138</c:v>
                </c:pt>
                <c:pt idx="12">
                  <c:v>156</c:v>
                </c:pt>
                <c:pt idx="13">
                  <c:v>175</c:v>
                </c:pt>
                <c:pt idx="14">
                  <c:v>195</c:v>
                </c:pt>
                <c:pt idx="15">
                  <c:v>216</c:v>
                </c:pt>
                <c:pt idx="16">
                  <c:v>238</c:v>
                </c:pt>
                <c:pt idx="17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0C-469B-8165-BBBC3E583B7A}"/>
            </c:ext>
          </c:extLst>
        </c:ser>
        <c:ser>
          <c:idx val="6"/>
          <c:order val="6"/>
          <c:tx>
            <c:strRef>
              <c:f>'Golf 2'!$A$8</c:f>
              <c:strCache>
                <c:ptCount val="1"/>
                <c:pt idx="0">
                  <c:v>Name #7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'Golf 2'!$B$1:$S$1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'Golf 2'!$B$27:$S$27</c:f>
              <c:numCache>
                <c:formatCode>General</c:formatCode>
                <c:ptCount val="18"/>
                <c:pt idx="0">
                  <c:v>7</c:v>
                </c:pt>
                <c:pt idx="1">
                  <c:v>15</c:v>
                </c:pt>
                <c:pt idx="2">
                  <c:v>24</c:v>
                </c:pt>
                <c:pt idx="3">
                  <c:v>34</c:v>
                </c:pt>
                <c:pt idx="4">
                  <c:v>45</c:v>
                </c:pt>
                <c:pt idx="5">
                  <c:v>57</c:v>
                </c:pt>
                <c:pt idx="6">
                  <c:v>70</c:v>
                </c:pt>
                <c:pt idx="7">
                  <c:v>84</c:v>
                </c:pt>
                <c:pt idx="8">
                  <c:v>99</c:v>
                </c:pt>
                <c:pt idx="9">
                  <c:v>115</c:v>
                </c:pt>
                <c:pt idx="10">
                  <c:v>132</c:v>
                </c:pt>
                <c:pt idx="11">
                  <c:v>150</c:v>
                </c:pt>
                <c:pt idx="12">
                  <c:v>169</c:v>
                </c:pt>
                <c:pt idx="13">
                  <c:v>189</c:v>
                </c:pt>
                <c:pt idx="14">
                  <c:v>210</c:v>
                </c:pt>
                <c:pt idx="15">
                  <c:v>232</c:v>
                </c:pt>
                <c:pt idx="16">
                  <c:v>255</c:v>
                </c:pt>
                <c:pt idx="17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0C-469B-8165-BBBC3E583B7A}"/>
            </c:ext>
          </c:extLst>
        </c:ser>
        <c:ser>
          <c:idx val="7"/>
          <c:order val="7"/>
          <c:tx>
            <c:strRef>
              <c:f>'Golf 2'!$A$9</c:f>
              <c:strCache>
                <c:ptCount val="1"/>
                <c:pt idx="0">
                  <c:v>Name #8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'Golf 2'!$B$1:$S$1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'Golf 2'!$B$28:$S$28</c:f>
              <c:numCache>
                <c:formatCode>General</c:formatCode>
                <c:ptCount val="18"/>
                <c:pt idx="0">
                  <c:v>8</c:v>
                </c:pt>
                <c:pt idx="1">
                  <c:v>17</c:v>
                </c:pt>
                <c:pt idx="2">
                  <c:v>27</c:v>
                </c:pt>
                <c:pt idx="3">
                  <c:v>38</c:v>
                </c:pt>
                <c:pt idx="4">
                  <c:v>50</c:v>
                </c:pt>
                <c:pt idx="5">
                  <c:v>63</c:v>
                </c:pt>
                <c:pt idx="6">
                  <c:v>77</c:v>
                </c:pt>
                <c:pt idx="7">
                  <c:v>92</c:v>
                </c:pt>
                <c:pt idx="8">
                  <c:v>108</c:v>
                </c:pt>
                <c:pt idx="9">
                  <c:v>125</c:v>
                </c:pt>
                <c:pt idx="10">
                  <c:v>143</c:v>
                </c:pt>
                <c:pt idx="11">
                  <c:v>162</c:v>
                </c:pt>
                <c:pt idx="12">
                  <c:v>182</c:v>
                </c:pt>
                <c:pt idx="13">
                  <c:v>203</c:v>
                </c:pt>
                <c:pt idx="14">
                  <c:v>225</c:v>
                </c:pt>
                <c:pt idx="15">
                  <c:v>248</c:v>
                </c:pt>
                <c:pt idx="16">
                  <c:v>272</c:v>
                </c:pt>
                <c:pt idx="17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0C-469B-8165-BBBC3E583B7A}"/>
            </c:ext>
          </c:extLst>
        </c:ser>
        <c:ser>
          <c:idx val="8"/>
          <c:order val="8"/>
          <c:tx>
            <c:strRef>
              <c:f>'Golf 2'!$A$10</c:f>
              <c:strCache>
                <c:ptCount val="1"/>
                <c:pt idx="0">
                  <c:v>Name #9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'Golf 2'!$B$1:$S$1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'Golf 2'!$B$29:$S$29</c:f>
              <c:numCache>
                <c:formatCode>General</c:formatCode>
                <c:ptCount val="18"/>
                <c:pt idx="0">
                  <c:v>9</c:v>
                </c:pt>
                <c:pt idx="1">
                  <c:v>19</c:v>
                </c:pt>
                <c:pt idx="2">
                  <c:v>30</c:v>
                </c:pt>
                <c:pt idx="3">
                  <c:v>42</c:v>
                </c:pt>
                <c:pt idx="4">
                  <c:v>55</c:v>
                </c:pt>
                <c:pt idx="5">
                  <c:v>69</c:v>
                </c:pt>
                <c:pt idx="6">
                  <c:v>84</c:v>
                </c:pt>
                <c:pt idx="7">
                  <c:v>100</c:v>
                </c:pt>
                <c:pt idx="8">
                  <c:v>117</c:v>
                </c:pt>
                <c:pt idx="9">
                  <c:v>135</c:v>
                </c:pt>
                <c:pt idx="10">
                  <c:v>154</c:v>
                </c:pt>
                <c:pt idx="11">
                  <c:v>174</c:v>
                </c:pt>
                <c:pt idx="12">
                  <c:v>195</c:v>
                </c:pt>
                <c:pt idx="13">
                  <c:v>217</c:v>
                </c:pt>
                <c:pt idx="14">
                  <c:v>240</c:v>
                </c:pt>
                <c:pt idx="15">
                  <c:v>264</c:v>
                </c:pt>
                <c:pt idx="16">
                  <c:v>289</c:v>
                </c:pt>
                <c:pt idx="17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0C-469B-8165-BBBC3E583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080943"/>
        <c:axId val="329541391"/>
      </c:lineChart>
      <c:catAx>
        <c:axId val="29808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41391"/>
        <c:crosses val="autoZero"/>
        <c:auto val="1"/>
        <c:lblAlgn val="ctr"/>
        <c:lblOffset val="100"/>
        <c:noMultiLvlLbl val="0"/>
      </c:catAx>
      <c:valAx>
        <c:axId val="32954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8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Golf Game</a:t>
            </a:r>
            <a:r>
              <a:rPr lang="en-GB" baseline="0"/>
              <a:t> Total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'Golf Total'!$A$2</c:f>
              <c:strCache>
                <c:ptCount val="1"/>
                <c:pt idx="0">
                  <c:v>Name 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'Golf Total'!$B$21:$AK$21</c:f>
              <c:numCache>
                <c:formatCode>General</c:formatCode>
                <c:ptCount val="3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21</c:v>
                </c:pt>
                <c:pt idx="6">
                  <c:v>28</c:v>
                </c:pt>
                <c:pt idx="7">
                  <c:v>36</c:v>
                </c:pt>
                <c:pt idx="8">
                  <c:v>45</c:v>
                </c:pt>
                <c:pt idx="9">
                  <c:v>55</c:v>
                </c:pt>
                <c:pt idx="10">
                  <c:v>66</c:v>
                </c:pt>
                <c:pt idx="11">
                  <c:v>78</c:v>
                </c:pt>
                <c:pt idx="12">
                  <c:v>91</c:v>
                </c:pt>
                <c:pt idx="13">
                  <c:v>105</c:v>
                </c:pt>
                <c:pt idx="14">
                  <c:v>120</c:v>
                </c:pt>
                <c:pt idx="15">
                  <c:v>136</c:v>
                </c:pt>
                <c:pt idx="16">
                  <c:v>153</c:v>
                </c:pt>
                <c:pt idx="17">
                  <c:v>171</c:v>
                </c:pt>
                <c:pt idx="18">
                  <c:v>172</c:v>
                </c:pt>
                <c:pt idx="19">
                  <c:v>174</c:v>
                </c:pt>
                <c:pt idx="20">
                  <c:v>177</c:v>
                </c:pt>
                <c:pt idx="21">
                  <c:v>181</c:v>
                </c:pt>
                <c:pt idx="22">
                  <c:v>186</c:v>
                </c:pt>
                <c:pt idx="23">
                  <c:v>192</c:v>
                </c:pt>
                <c:pt idx="24">
                  <c:v>199</c:v>
                </c:pt>
                <c:pt idx="25">
                  <c:v>207</c:v>
                </c:pt>
                <c:pt idx="26">
                  <c:v>216</c:v>
                </c:pt>
                <c:pt idx="27">
                  <c:v>226</c:v>
                </c:pt>
                <c:pt idx="28">
                  <c:v>237</c:v>
                </c:pt>
                <c:pt idx="29">
                  <c:v>249</c:v>
                </c:pt>
                <c:pt idx="30">
                  <c:v>262</c:v>
                </c:pt>
                <c:pt idx="31">
                  <c:v>276</c:v>
                </c:pt>
                <c:pt idx="32">
                  <c:v>291</c:v>
                </c:pt>
                <c:pt idx="33">
                  <c:v>307</c:v>
                </c:pt>
                <c:pt idx="34">
                  <c:v>324</c:v>
                </c:pt>
                <c:pt idx="35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2-4966-8B58-0C276AE27A60}"/>
            </c:ext>
          </c:extLst>
        </c:ser>
        <c:ser>
          <c:idx val="1"/>
          <c:order val="1"/>
          <c:tx>
            <c:strRef>
              <c:f>'Golf Total'!$A$3</c:f>
              <c:strCache>
                <c:ptCount val="1"/>
                <c:pt idx="0">
                  <c:v>Name 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'Golf Total'!$B$22:$AK$22</c:f>
              <c:numCache>
                <c:formatCode>General</c:formatCode>
                <c:ptCount val="36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14</c:v>
                </c:pt>
                <c:pt idx="4">
                  <c:v>20</c:v>
                </c:pt>
                <c:pt idx="5">
                  <c:v>27</c:v>
                </c:pt>
                <c:pt idx="6">
                  <c:v>35</c:v>
                </c:pt>
                <c:pt idx="7">
                  <c:v>44</c:v>
                </c:pt>
                <c:pt idx="8">
                  <c:v>54</c:v>
                </c:pt>
                <c:pt idx="9">
                  <c:v>65</c:v>
                </c:pt>
                <c:pt idx="10">
                  <c:v>77</c:v>
                </c:pt>
                <c:pt idx="11">
                  <c:v>90</c:v>
                </c:pt>
                <c:pt idx="12">
                  <c:v>104</c:v>
                </c:pt>
                <c:pt idx="13">
                  <c:v>119</c:v>
                </c:pt>
                <c:pt idx="14">
                  <c:v>135</c:v>
                </c:pt>
                <c:pt idx="15">
                  <c:v>152</c:v>
                </c:pt>
                <c:pt idx="16">
                  <c:v>170</c:v>
                </c:pt>
                <c:pt idx="17">
                  <c:v>189</c:v>
                </c:pt>
                <c:pt idx="18">
                  <c:v>191</c:v>
                </c:pt>
                <c:pt idx="19">
                  <c:v>194</c:v>
                </c:pt>
                <c:pt idx="20">
                  <c:v>198</c:v>
                </c:pt>
                <c:pt idx="21">
                  <c:v>203</c:v>
                </c:pt>
                <c:pt idx="22">
                  <c:v>209</c:v>
                </c:pt>
                <c:pt idx="23">
                  <c:v>216</c:v>
                </c:pt>
                <c:pt idx="24">
                  <c:v>224</c:v>
                </c:pt>
                <c:pt idx="25">
                  <c:v>233</c:v>
                </c:pt>
                <c:pt idx="26">
                  <c:v>243</c:v>
                </c:pt>
                <c:pt idx="27">
                  <c:v>254</c:v>
                </c:pt>
                <c:pt idx="28">
                  <c:v>266</c:v>
                </c:pt>
                <c:pt idx="29">
                  <c:v>279</c:v>
                </c:pt>
                <c:pt idx="30">
                  <c:v>293</c:v>
                </c:pt>
                <c:pt idx="31">
                  <c:v>308</c:v>
                </c:pt>
                <c:pt idx="32">
                  <c:v>324</c:v>
                </c:pt>
                <c:pt idx="33">
                  <c:v>341</c:v>
                </c:pt>
                <c:pt idx="34">
                  <c:v>359</c:v>
                </c:pt>
                <c:pt idx="35">
                  <c:v>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C2-4966-8B58-0C276AE27A60}"/>
            </c:ext>
          </c:extLst>
        </c:ser>
        <c:ser>
          <c:idx val="2"/>
          <c:order val="2"/>
          <c:tx>
            <c:strRef>
              <c:f>'Golf Total'!$A$4</c:f>
              <c:strCache>
                <c:ptCount val="1"/>
                <c:pt idx="0">
                  <c:v>Name #3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'Golf Total'!$B$23:$AK$23</c:f>
              <c:numCache>
                <c:formatCode>General</c:formatCode>
                <c:ptCount val="36"/>
                <c:pt idx="0">
                  <c:v>3</c:v>
                </c:pt>
                <c:pt idx="1">
                  <c:v>7</c:v>
                </c:pt>
                <c:pt idx="2">
                  <c:v>12</c:v>
                </c:pt>
                <c:pt idx="3">
                  <c:v>18</c:v>
                </c:pt>
                <c:pt idx="4">
                  <c:v>25</c:v>
                </c:pt>
                <c:pt idx="5">
                  <c:v>33</c:v>
                </c:pt>
                <c:pt idx="6">
                  <c:v>42</c:v>
                </c:pt>
                <c:pt idx="7">
                  <c:v>52</c:v>
                </c:pt>
                <c:pt idx="8">
                  <c:v>63</c:v>
                </c:pt>
                <c:pt idx="9">
                  <c:v>75</c:v>
                </c:pt>
                <c:pt idx="10">
                  <c:v>88</c:v>
                </c:pt>
                <c:pt idx="11">
                  <c:v>102</c:v>
                </c:pt>
                <c:pt idx="12">
                  <c:v>117</c:v>
                </c:pt>
                <c:pt idx="13">
                  <c:v>133</c:v>
                </c:pt>
                <c:pt idx="14">
                  <c:v>150</c:v>
                </c:pt>
                <c:pt idx="15">
                  <c:v>168</c:v>
                </c:pt>
                <c:pt idx="16">
                  <c:v>187</c:v>
                </c:pt>
                <c:pt idx="17">
                  <c:v>207</c:v>
                </c:pt>
                <c:pt idx="18">
                  <c:v>210</c:v>
                </c:pt>
                <c:pt idx="19">
                  <c:v>214</c:v>
                </c:pt>
                <c:pt idx="20">
                  <c:v>219</c:v>
                </c:pt>
                <c:pt idx="21">
                  <c:v>225</c:v>
                </c:pt>
                <c:pt idx="22">
                  <c:v>232</c:v>
                </c:pt>
                <c:pt idx="23">
                  <c:v>240</c:v>
                </c:pt>
                <c:pt idx="24">
                  <c:v>249</c:v>
                </c:pt>
                <c:pt idx="25">
                  <c:v>259</c:v>
                </c:pt>
                <c:pt idx="26">
                  <c:v>270</c:v>
                </c:pt>
                <c:pt idx="27">
                  <c:v>282</c:v>
                </c:pt>
                <c:pt idx="28">
                  <c:v>295</c:v>
                </c:pt>
                <c:pt idx="29">
                  <c:v>309</c:v>
                </c:pt>
                <c:pt idx="30">
                  <c:v>324</c:v>
                </c:pt>
                <c:pt idx="31">
                  <c:v>340</c:v>
                </c:pt>
                <c:pt idx="32">
                  <c:v>357</c:v>
                </c:pt>
                <c:pt idx="33">
                  <c:v>375</c:v>
                </c:pt>
                <c:pt idx="34">
                  <c:v>394</c:v>
                </c:pt>
                <c:pt idx="35">
                  <c:v>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C2-4966-8B58-0C276AE27A60}"/>
            </c:ext>
          </c:extLst>
        </c:ser>
        <c:ser>
          <c:idx val="3"/>
          <c:order val="3"/>
          <c:tx>
            <c:strRef>
              <c:f>'Golf Total'!$A$5</c:f>
              <c:strCache>
                <c:ptCount val="1"/>
                <c:pt idx="0">
                  <c:v>Name #4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'Golf Total'!$B$24:$AK$24</c:f>
              <c:numCache>
                <c:formatCode>General</c:formatCode>
                <c:ptCount val="36"/>
                <c:pt idx="0">
                  <c:v>4</c:v>
                </c:pt>
                <c:pt idx="1">
                  <c:v>9</c:v>
                </c:pt>
                <c:pt idx="2">
                  <c:v>15</c:v>
                </c:pt>
                <c:pt idx="3">
                  <c:v>22</c:v>
                </c:pt>
                <c:pt idx="4">
                  <c:v>30</c:v>
                </c:pt>
                <c:pt idx="5">
                  <c:v>39</c:v>
                </c:pt>
                <c:pt idx="6">
                  <c:v>49</c:v>
                </c:pt>
                <c:pt idx="7">
                  <c:v>60</c:v>
                </c:pt>
                <c:pt idx="8">
                  <c:v>72</c:v>
                </c:pt>
                <c:pt idx="9">
                  <c:v>85</c:v>
                </c:pt>
                <c:pt idx="10">
                  <c:v>99</c:v>
                </c:pt>
                <c:pt idx="11">
                  <c:v>114</c:v>
                </c:pt>
                <c:pt idx="12">
                  <c:v>130</c:v>
                </c:pt>
                <c:pt idx="13">
                  <c:v>147</c:v>
                </c:pt>
                <c:pt idx="14">
                  <c:v>165</c:v>
                </c:pt>
                <c:pt idx="15">
                  <c:v>184</c:v>
                </c:pt>
                <c:pt idx="16">
                  <c:v>204</c:v>
                </c:pt>
                <c:pt idx="17">
                  <c:v>225</c:v>
                </c:pt>
                <c:pt idx="18">
                  <c:v>229</c:v>
                </c:pt>
                <c:pt idx="19">
                  <c:v>234</c:v>
                </c:pt>
                <c:pt idx="20">
                  <c:v>240</c:v>
                </c:pt>
                <c:pt idx="21">
                  <c:v>247</c:v>
                </c:pt>
                <c:pt idx="22">
                  <c:v>255</c:v>
                </c:pt>
                <c:pt idx="23">
                  <c:v>264</c:v>
                </c:pt>
                <c:pt idx="24">
                  <c:v>274</c:v>
                </c:pt>
                <c:pt idx="25">
                  <c:v>285</c:v>
                </c:pt>
                <c:pt idx="26">
                  <c:v>297</c:v>
                </c:pt>
                <c:pt idx="27">
                  <c:v>310</c:v>
                </c:pt>
                <c:pt idx="28">
                  <c:v>324</c:v>
                </c:pt>
                <c:pt idx="29">
                  <c:v>339</c:v>
                </c:pt>
                <c:pt idx="30">
                  <c:v>355</c:v>
                </c:pt>
                <c:pt idx="31">
                  <c:v>372</c:v>
                </c:pt>
                <c:pt idx="32">
                  <c:v>390</c:v>
                </c:pt>
                <c:pt idx="33">
                  <c:v>409</c:v>
                </c:pt>
                <c:pt idx="34">
                  <c:v>429</c:v>
                </c:pt>
                <c:pt idx="35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C2-4966-8B58-0C276AE27A60}"/>
            </c:ext>
          </c:extLst>
        </c:ser>
        <c:ser>
          <c:idx val="4"/>
          <c:order val="4"/>
          <c:tx>
            <c:strRef>
              <c:f>'Golf Total'!$A$6</c:f>
              <c:strCache>
                <c:ptCount val="1"/>
                <c:pt idx="0">
                  <c:v>Name #5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'Golf Total'!$B$25:$AK$25</c:f>
              <c:numCache>
                <c:formatCode>General</c:formatCode>
                <c:ptCount val="36"/>
                <c:pt idx="0">
                  <c:v>5</c:v>
                </c:pt>
                <c:pt idx="1">
                  <c:v>11</c:v>
                </c:pt>
                <c:pt idx="2">
                  <c:v>18</c:v>
                </c:pt>
                <c:pt idx="3">
                  <c:v>26</c:v>
                </c:pt>
                <c:pt idx="4">
                  <c:v>35</c:v>
                </c:pt>
                <c:pt idx="5">
                  <c:v>45</c:v>
                </c:pt>
                <c:pt idx="6">
                  <c:v>56</c:v>
                </c:pt>
                <c:pt idx="7">
                  <c:v>68</c:v>
                </c:pt>
                <c:pt idx="8">
                  <c:v>81</c:v>
                </c:pt>
                <c:pt idx="9">
                  <c:v>95</c:v>
                </c:pt>
                <c:pt idx="10">
                  <c:v>110</c:v>
                </c:pt>
                <c:pt idx="11">
                  <c:v>126</c:v>
                </c:pt>
                <c:pt idx="12">
                  <c:v>143</c:v>
                </c:pt>
                <c:pt idx="13">
                  <c:v>161</c:v>
                </c:pt>
                <c:pt idx="14">
                  <c:v>180</c:v>
                </c:pt>
                <c:pt idx="15">
                  <c:v>200</c:v>
                </c:pt>
                <c:pt idx="16">
                  <c:v>221</c:v>
                </c:pt>
                <c:pt idx="17">
                  <c:v>243</c:v>
                </c:pt>
                <c:pt idx="18">
                  <c:v>248</c:v>
                </c:pt>
                <c:pt idx="19">
                  <c:v>254</c:v>
                </c:pt>
                <c:pt idx="20">
                  <c:v>261</c:v>
                </c:pt>
                <c:pt idx="21">
                  <c:v>269</c:v>
                </c:pt>
                <c:pt idx="22">
                  <c:v>278</c:v>
                </c:pt>
                <c:pt idx="23">
                  <c:v>288</c:v>
                </c:pt>
                <c:pt idx="24">
                  <c:v>299</c:v>
                </c:pt>
                <c:pt idx="25">
                  <c:v>311</c:v>
                </c:pt>
                <c:pt idx="26">
                  <c:v>324</c:v>
                </c:pt>
                <c:pt idx="27">
                  <c:v>338</c:v>
                </c:pt>
                <c:pt idx="28">
                  <c:v>353</c:v>
                </c:pt>
                <c:pt idx="29">
                  <c:v>369</c:v>
                </c:pt>
                <c:pt idx="30">
                  <c:v>386</c:v>
                </c:pt>
                <c:pt idx="31">
                  <c:v>404</c:v>
                </c:pt>
                <c:pt idx="32">
                  <c:v>423</c:v>
                </c:pt>
                <c:pt idx="33">
                  <c:v>443</c:v>
                </c:pt>
                <c:pt idx="34">
                  <c:v>464</c:v>
                </c:pt>
                <c:pt idx="35">
                  <c:v>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C2-4966-8B58-0C276AE27A60}"/>
            </c:ext>
          </c:extLst>
        </c:ser>
        <c:ser>
          <c:idx val="5"/>
          <c:order val="5"/>
          <c:tx>
            <c:strRef>
              <c:f>'Golf Total'!$A$7</c:f>
              <c:strCache>
                <c:ptCount val="1"/>
                <c:pt idx="0">
                  <c:v>Name #6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'Golf Total'!$B$26:$AK$26</c:f>
              <c:numCache>
                <c:formatCode>General</c:formatCode>
                <c:ptCount val="36"/>
                <c:pt idx="0">
                  <c:v>6</c:v>
                </c:pt>
                <c:pt idx="1">
                  <c:v>13</c:v>
                </c:pt>
                <c:pt idx="2">
                  <c:v>21</c:v>
                </c:pt>
                <c:pt idx="3">
                  <c:v>30</c:v>
                </c:pt>
                <c:pt idx="4">
                  <c:v>40</c:v>
                </c:pt>
                <c:pt idx="5">
                  <c:v>51</c:v>
                </c:pt>
                <c:pt idx="6">
                  <c:v>63</c:v>
                </c:pt>
                <c:pt idx="7">
                  <c:v>76</c:v>
                </c:pt>
                <c:pt idx="8">
                  <c:v>90</c:v>
                </c:pt>
                <c:pt idx="9">
                  <c:v>105</c:v>
                </c:pt>
                <c:pt idx="10">
                  <c:v>121</c:v>
                </c:pt>
                <c:pt idx="11">
                  <c:v>138</c:v>
                </c:pt>
                <c:pt idx="12">
                  <c:v>156</c:v>
                </c:pt>
                <c:pt idx="13">
                  <c:v>175</c:v>
                </c:pt>
                <c:pt idx="14">
                  <c:v>195</c:v>
                </c:pt>
                <c:pt idx="15">
                  <c:v>216</c:v>
                </c:pt>
                <c:pt idx="16">
                  <c:v>238</c:v>
                </c:pt>
                <c:pt idx="17">
                  <c:v>261</c:v>
                </c:pt>
                <c:pt idx="18">
                  <c:v>267</c:v>
                </c:pt>
                <c:pt idx="19">
                  <c:v>274</c:v>
                </c:pt>
                <c:pt idx="20">
                  <c:v>282</c:v>
                </c:pt>
                <c:pt idx="21">
                  <c:v>291</c:v>
                </c:pt>
                <c:pt idx="22">
                  <c:v>301</c:v>
                </c:pt>
                <c:pt idx="23">
                  <c:v>312</c:v>
                </c:pt>
                <c:pt idx="24">
                  <c:v>324</c:v>
                </c:pt>
                <c:pt idx="25">
                  <c:v>337</c:v>
                </c:pt>
                <c:pt idx="26">
                  <c:v>351</c:v>
                </c:pt>
                <c:pt idx="27">
                  <c:v>366</c:v>
                </c:pt>
                <c:pt idx="28">
                  <c:v>382</c:v>
                </c:pt>
                <c:pt idx="29">
                  <c:v>399</c:v>
                </c:pt>
                <c:pt idx="30">
                  <c:v>417</c:v>
                </c:pt>
                <c:pt idx="31">
                  <c:v>436</c:v>
                </c:pt>
                <c:pt idx="32">
                  <c:v>456</c:v>
                </c:pt>
                <c:pt idx="33">
                  <c:v>477</c:v>
                </c:pt>
                <c:pt idx="34">
                  <c:v>499</c:v>
                </c:pt>
                <c:pt idx="35">
                  <c:v>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C2-4966-8B58-0C276AE27A60}"/>
            </c:ext>
          </c:extLst>
        </c:ser>
        <c:ser>
          <c:idx val="6"/>
          <c:order val="6"/>
          <c:tx>
            <c:strRef>
              <c:f>'Golf Total'!$A$8</c:f>
              <c:strCache>
                <c:ptCount val="1"/>
                <c:pt idx="0">
                  <c:v>Name #7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'Golf Total'!$B$27:$AK$27</c:f>
              <c:numCache>
                <c:formatCode>General</c:formatCode>
                <c:ptCount val="36"/>
                <c:pt idx="0">
                  <c:v>7</c:v>
                </c:pt>
                <c:pt idx="1">
                  <c:v>15</c:v>
                </c:pt>
                <c:pt idx="2">
                  <c:v>24</c:v>
                </c:pt>
                <c:pt idx="3">
                  <c:v>34</c:v>
                </c:pt>
                <c:pt idx="4">
                  <c:v>45</c:v>
                </c:pt>
                <c:pt idx="5">
                  <c:v>57</c:v>
                </c:pt>
                <c:pt idx="6">
                  <c:v>70</c:v>
                </c:pt>
                <c:pt idx="7">
                  <c:v>84</c:v>
                </c:pt>
                <c:pt idx="8">
                  <c:v>99</c:v>
                </c:pt>
                <c:pt idx="9">
                  <c:v>115</c:v>
                </c:pt>
                <c:pt idx="10">
                  <c:v>132</c:v>
                </c:pt>
                <c:pt idx="11">
                  <c:v>150</c:v>
                </c:pt>
                <c:pt idx="12">
                  <c:v>169</c:v>
                </c:pt>
                <c:pt idx="13">
                  <c:v>189</c:v>
                </c:pt>
                <c:pt idx="14">
                  <c:v>210</c:v>
                </c:pt>
                <c:pt idx="15">
                  <c:v>232</c:v>
                </c:pt>
                <c:pt idx="16">
                  <c:v>255</c:v>
                </c:pt>
                <c:pt idx="17">
                  <c:v>279</c:v>
                </c:pt>
                <c:pt idx="18">
                  <c:v>286</c:v>
                </c:pt>
                <c:pt idx="19">
                  <c:v>294</c:v>
                </c:pt>
                <c:pt idx="20">
                  <c:v>303</c:v>
                </c:pt>
                <c:pt idx="21">
                  <c:v>313</c:v>
                </c:pt>
                <c:pt idx="22">
                  <c:v>324</c:v>
                </c:pt>
                <c:pt idx="23">
                  <c:v>336</c:v>
                </c:pt>
                <c:pt idx="24">
                  <c:v>349</c:v>
                </c:pt>
                <c:pt idx="25">
                  <c:v>363</c:v>
                </c:pt>
                <c:pt idx="26">
                  <c:v>378</c:v>
                </c:pt>
                <c:pt idx="27">
                  <c:v>394</c:v>
                </c:pt>
                <c:pt idx="28">
                  <c:v>411</c:v>
                </c:pt>
                <c:pt idx="29">
                  <c:v>429</c:v>
                </c:pt>
                <c:pt idx="30">
                  <c:v>448</c:v>
                </c:pt>
                <c:pt idx="31">
                  <c:v>468</c:v>
                </c:pt>
                <c:pt idx="32">
                  <c:v>489</c:v>
                </c:pt>
                <c:pt idx="33">
                  <c:v>511</c:v>
                </c:pt>
                <c:pt idx="34">
                  <c:v>534</c:v>
                </c:pt>
                <c:pt idx="35">
                  <c:v>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C2-4966-8B58-0C276AE27A60}"/>
            </c:ext>
          </c:extLst>
        </c:ser>
        <c:ser>
          <c:idx val="7"/>
          <c:order val="7"/>
          <c:tx>
            <c:strRef>
              <c:f>'Golf Total'!$A$9</c:f>
              <c:strCache>
                <c:ptCount val="1"/>
                <c:pt idx="0">
                  <c:v>Name #8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'Golf Total'!$B$28:$AK$28</c:f>
              <c:numCache>
                <c:formatCode>General</c:formatCode>
                <c:ptCount val="36"/>
                <c:pt idx="0">
                  <c:v>8</c:v>
                </c:pt>
                <c:pt idx="1">
                  <c:v>17</c:v>
                </c:pt>
                <c:pt idx="2">
                  <c:v>27</c:v>
                </c:pt>
                <c:pt idx="3">
                  <c:v>38</c:v>
                </c:pt>
                <c:pt idx="4">
                  <c:v>50</c:v>
                </c:pt>
                <c:pt idx="5">
                  <c:v>63</c:v>
                </c:pt>
                <c:pt idx="6">
                  <c:v>77</c:v>
                </c:pt>
                <c:pt idx="7">
                  <c:v>92</c:v>
                </c:pt>
                <c:pt idx="8">
                  <c:v>108</c:v>
                </c:pt>
                <c:pt idx="9">
                  <c:v>125</c:v>
                </c:pt>
                <c:pt idx="10">
                  <c:v>143</c:v>
                </c:pt>
                <c:pt idx="11">
                  <c:v>162</c:v>
                </c:pt>
                <c:pt idx="12">
                  <c:v>182</c:v>
                </c:pt>
                <c:pt idx="13">
                  <c:v>203</c:v>
                </c:pt>
                <c:pt idx="14">
                  <c:v>225</c:v>
                </c:pt>
                <c:pt idx="15">
                  <c:v>248</c:v>
                </c:pt>
                <c:pt idx="16">
                  <c:v>272</c:v>
                </c:pt>
                <c:pt idx="17">
                  <c:v>297</c:v>
                </c:pt>
                <c:pt idx="18">
                  <c:v>305</c:v>
                </c:pt>
                <c:pt idx="19">
                  <c:v>314</c:v>
                </c:pt>
                <c:pt idx="20">
                  <c:v>324</c:v>
                </c:pt>
                <c:pt idx="21">
                  <c:v>335</c:v>
                </c:pt>
                <c:pt idx="22">
                  <c:v>347</c:v>
                </c:pt>
                <c:pt idx="23">
                  <c:v>360</c:v>
                </c:pt>
                <c:pt idx="24">
                  <c:v>374</c:v>
                </c:pt>
                <c:pt idx="25">
                  <c:v>389</c:v>
                </c:pt>
                <c:pt idx="26">
                  <c:v>405</c:v>
                </c:pt>
                <c:pt idx="27">
                  <c:v>422</c:v>
                </c:pt>
                <c:pt idx="28">
                  <c:v>440</c:v>
                </c:pt>
                <c:pt idx="29">
                  <c:v>459</c:v>
                </c:pt>
                <c:pt idx="30">
                  <c:v>479</c:v>
                </c:pt>
                <c:pt idx="31">
                  <c:v>500</c:v>
                </c:pt>
                <c:pt idx="32">
                  <c:v>522</c:v>
                </c:pt>
                <c:pt idx="33">
                  <c:v>545</c:v>
                </c:pt>
                <c:pt idx="34">
                  <c:v>569</c:v>
                </c:pt>
                <c:pt idx="35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C2-4966-8B58-0C276AE27A60}"/>
            </c:ext>
          </c:extLst>
        </c:ser>
        <c:ser>
          <c:idx val="8"/>
          <c:order val="8"/>
          <c:tx>
            <c:strRef>
              <c:f>'Golf Total'!$A$10</c:f>
              <c:strCache>
                <c:ptCount val="1"/>
                <c:pt idx="0">
                  <c:v>Name #9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'Golf Total'!$B$29:$AK$29</c:f>
              <c:numCache>
                <c:formatCode>General</c:formatCode>
                <c:ptCount val="36"/>
                <c:pt idx="0">
                  <c:v>9</c:v>
                </c:pt>
                <c:pt idx="1">
                  <c:v>19</c:v>
                </c:pt>
                <c:pt idx="2">
                  <c:v>30</c:v>
                </c:pt>
                <c:pt idx="3">
                  <c:v>42</c:v>
                </c:pt>
                <c:pt idx="4">
                  <c:v>55</c:v>
                </c:pt>
                <c:pt idx="5">
                  <c:v>69</c:v>
                </c:pt>
                <c:pt idx="6">
                  <c:v>84</c:v>
                </c:pt>
                <c:pt idx="7">
                  <c:v>100</c:v>
                </c:pt>
                <c:pt idx="8">
                  <c:v>117</c:v>
                </c:pt>
                <c:pt idx="9">
                  <c:v>135</c:v>
                </c:pt>
                <c:pt idx="10">
                  <c:v>154</c:v>
                </c:pt>
                <c:pt idx="11">
                  <c:v>174</c:v>
                </c:pt>
                <c:pt idx="12">
                  <c:v>195</c:v>
                </c:pt>
                <c:pt idx="13">
                  <c:v>217</c:v>
                </c:pt>
                <c:pt idx="14">
                  <c:v>240</c:v>
                </c:pt>
                <c:pt idx="15">
                  <c:v>264</c:v>
                </c:pt>
                <c:pt idx="16">
                  <c:v>289</c:v>
                </c:pt>
                <c:pt idx="17">
                  <c:v>315</c:v>
                </c:pt>
                <c:pt idx="18">
                  <c:v>324</c:v>
                </c:pt>
                <c:pt idx="19">
                  <c:v>334</c:v>
                </c:pt>
                <c:pt idx="20">
                  <c:v>345</c:v>
                </c:pt>
                <c:pt idx="21">
                  <c:v>357</c:v>
                </c:pt>
                <c:pt idx="22">
                  <c:v>370</c:v>
                </c:pt>
                <c:pt idx="23">
                  <c:v>384</c:v>
                </c:pt>
                <c:pt idx="24">
                  <c:v>399</c:v>
                </c:pt>
                <c:pt idx="25">
                  <c:v>415</c:v>
                </c:pt>
                <c:pt idx="26">
                  <c:v>432</c:v>
                </c:pt>
                <c:pt idx="27">
                  <c:v>450</c:v>
                </c:pt>
                <c:pt idx="28">
                  <c:v>469</c:v>
                </c:pt>
                <c:pt idx="29">
                  <c:v>489</c:v>
                </c:pt>
                <c:pt idx="30">
                  <c:v>510</c:v>
                </c:pt>
                <c:pt idx="31">
                  <c:v>532</c:v>
                </c:pt>
                <c:pt idx="32">
                  <c:v>555</c:v>
                </c:pt>
                <c:pt idx="33">
                  <c:v>579</c:v>
                </c:pt>
                <c:pt idx="34">
                  <c:v>604</c:v>
                </c:pt>
                <c:pt idx="35">
                  <c:v>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9C2-4966-8B58-0C276AE27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080943"/>
        <c:axId val="329541391"/>
      </c:lineChart>
      <c:catAx>
        <c:axId val="29808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41391"/>
        <c:crosses val="autoZero"/>
        <c:auto val="1"/>
        <c:lblAlgn val="ctr"/>
        <c:lblOffset val="100"/>
        <c:noMultiLvlLbl val="0"/>
      </c:catAx>
      <c:valAx>
        <c:axId val="32954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8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Bowling Game 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'Bowling 1'!$A$2:$A$3</c:f>
              <c:strCache>
                <c:ptCount val="1"/>
                <c:pt idx="0">
                  <c:v>Name 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'Bowling 1'!$B$1:$V$1</c15:sqref>
                  </c15:fullRef>
                </c:ext>
              </c:extLst>
              <c:f>('Bowling 1'!$B$1,'Bowling 1'!$D$1,'Bowling 1'!$F$1,'Bowling 1'!$H$1,'Bowling 1'!$J$1,'Bowling 1'!$L$1,'Bowling 1'!$N$1,'Bowling 1'!$P$1,'Bowling 1'!$R$1,'Bowling 1'!$T$1)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'Bowling 1'!$B$3:$V$3</c15:sqref>
                  </c15:fullRef>
                </c:ext>
              </c:extLst>
              <c:f>('Bowling 1'!$B$3,'Bowling 1'!$D$3,'Bowling 1'!$F$3,'Bowling 1'!$H$3,'Bowling 1'!$J$3,'Bowling 1'!$L$3,'Bowling 1'!$N$3,'Bowling 1'!$P$3,'Bowling 1'!$R$3,'Bowling 1'!$T$3)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6A0-4C5F-9559-672BFC7E82E6}"/>
            </c:ext>
          </c:extLst>
        </c:ser>
        <c:ser>
          <c:idx val="1"/>
          <c:order val="1"/>
          <c:tx>
            <c:strRef>
              <c:f>'Bowling 1'!$A$4:$A$5</c:f>
              <c:strCache>
                <c:ptCount val="1"/>
                <c:pt idx="0">
                  <c:v>Name 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'Bowling 1'!$B$1:$V$1</c15:sqref>
                  </c15:fullRef>
                </c:ext>
              </c:extLst>
              <c:f>('Bowling 1'!$B$1,'Bowling 1'!$D$1,'Bowling 1'!$F$1,'Bowling 1'!$H$1,'Bowling 1'!$J$1,'Bowling 1'!$L$1,'Bowling 1'!$N$1,'Bowling 1'!$P$1,'Bowling 1'!$R$1,'Bowling 1'!$T$1)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'Bowling 1'!$B$5:$V$5</c15:sqref>
                  </c15:fullRef>
                </c:ext>
              </c:extLst>
              <c:f>('Bowling 1'!$B$5,'Bowling 1'!$D$5,'Bowling 1'!$F$5,'Bowling 1'!$H$5,'Bowling 1'!$J$5,'Bowling 1'!$L$5,'Bowling 1'!$N$5,'Bowling 1'!$P$5,'Bowling 1'!$R$5,'Bowling 1'!$T$5)</c:f>
              <c:numCache>
                <c:formatCode>General</c:formatCode>
                <c:ptCount val="10"/>
                <c:pt idx="0">
                  <c:v>16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6A0-4C5F-9559-672BFC7E82E6}"/>
            </c:ext>
          </c:extLst>
        </c:ser>
        <c:ser>
          <c:idx val="2"/>
          <c:order val="2"/>
          <c:tx>
            <c:strRef>
              <c:f>'Bowling 1'!$A$6:$A$7</c:f>
              <c:strCache>
                <c:ptCount val="1"/>
                <c:pt idx="0">
                  <c:v>Name #3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'Bowling 1'!$B$1:$V$1</c15:sqref>
                  </c15:fullRef>
                </c:ext>
              </c:extLst>
              <c:f>('Bowling 1'!$B$1,'Bowling 1'!$D$1,'Bowling 1'!$F$1,'Bowling 1'!$H$1,'Bowling 1'!$J$1,'Bowling 1'!$L$1,'Bowling 1'!$N$1,'Bowling 1'!$P$1,'Bowling 1'!$R$1,'Bowling 1'!$T$1)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'Bowling 1'!$B$7:$V$7</c15:sqref>
                  </c15:fullRef>
                </c:ext>
              </c:extLst>
              <c:f>('Bowling 1'!$B$7,'Bowling 1'!$D$7,'Bowling 1'!$F$7,'Bowling 1'!$H$7,'Bowling 1'!$J$7,'Bowling 1'!$L$7,'Bowling 1'!$N$7,'Bowling 1'!$P$7,'Bowling 1'!$R$7,'Bowling 1'!$T$7)</c:f>
              <c:numCache>
                <c:formatCode>General</c:formatCode>
                <c:ptCount val="10"/>
                <c:pt idx="0">
                  <c:v>8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6A0-4C5F-9559-672BFC7E82E6}"/>
            </c:ext>
          </c:extLst>
        </c:ser>
        <c:ser>
          <c:idx val="3"/>
          <c:order val="3"/>
          <c:tx>
            <c:strRef>
              <c:f>'Bowling 1'!$A$8:$A$9</c:f>
              <c:strCache>
                <c:ptCount val="1"/>
                <c:pt idx="0">
                  <c:v>Name #4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'Bowling 1'!$B$1:$V$1</c15:sqref>
                  </c15:fullRef>
                </c:ext>
              </c:extLst>
              <c:f>('Bowling 1'!$B$1,'Bowling 1'!$D$1,'Bowling 1'!$F$1,'Bowling 1'!$H$1,'Bowling 1'!$J$1,'Bowling 1'!$L$1,'Bowling 1'!$N$1,'Bowling 1'!$P$1,'Bowling 1'!$R$1,'Bowling 1'!$T$1)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'Bowling 1'!$B$9:$V$9</c15:sqref>
                  </c15:fullRef>
                </c:ext>
              </c:extLst>
              <c:f>('Bowling 1'!$B$9,'Bowling 1'!$D$9,'Bowling 1'!$F$9,'Bowling 1'!$H$9,'Bowling 1'!$J$9,'Bowling 1'!$L$9,'Bowling 1'!$N$9,'Bowling 1'!$P$9,'Bowling 1'!$R$9,'Bowling 1'!$T$9)</c:f>
              <c:numCache>
                <c:formatCode>General</c:formatCode>
                <c:ptCount val="10"/>
                <c:pt idx="0">
                  <c:v>6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6A0-4C5F-9559-672BFC7E82E6}"/>
            </c:ext>
          </c:extLst>
        </c:ser>
        <c:ser>
          <c:idx val="4"/>
          <c:order val="4"/>
          <c:tx>
            <c:strRef>
              <c:f>'Bowling 1'!$A$10:$A$11</c:f>
              <c:strCache>
                <c:ptCount val="1"/>
                <c:pt idx="0">
                  <c:v>Name #5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'Bowling 1'!$B$1:$V$1</c15:sqref>
                  </c15:fullRef>
                </c:ext>
              </c:extLst>
              <c:f>('Bowling 1'!$B$1,'Bowling 1'!$D$1,'Bowling 1'!$F$1,'Bowling 1'!$H$1,'Bowling 1'!$J$1,'Bowling 1'!$L$1,'Bowling 1'!$N$1,'Bowling 1'!$P$1,'Bowling 1'!$R$1,'Bowling 1'!$T$1)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'Bowling 1'!$B$11:$V$11</c15:sqref>
                  </c15:fullRef>
                </c:ext>
              </c:extLst>
              <c:f>('Bowling 1'!$B$11,'Bowling 1'!$D$11,'Bowling 1'!$F$11,'Bowling 1'!$H$11,'Bowling 1'!$J$11,'Bowling 1'!$L$11,'Bowling 1'!$N$11,'Bowling 1'!$P$11,'Bowling 1'!$R$11,'Bowling 1'!$T$11)</c:f>
              <c:numCache>
                <c:formatCode>General</c:formatCode>
                <c:ptCount val="10"/>
                <c:pt idx="0">
                  <c:v>4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6A0-4C5F-9559-672BFC7E82E6}"/>
            </c:ext>
          </c:extLst>
        </c:ser>
        <c:ser>
          <c:idx val="5"/>
          <c:order val="5"/>
          <c:tx>
            <c:strRef>
              <c:f>'Bowling 1'!$A$12:$A$13</c:f>
              <c:strCache>
                <c:ptCount val="1"/>
                <c:pt idx="0">
                  <c:v>Name #6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'Bowling 1'!$B$1:$V$1</c15:sqref>
                  </c15:fullRef>
                </c:ext>
              </c:extLst>
              <c:f>('Bowling 1'!$B$1,'Bowling 1'!$D$1,'Bowling 1'!$F$1,'Bowling 1'!$H$1,'Bowling 1'!$J$1,'Bowling 1'!$L$1,'Bowling 1'!$N$1,'Bowling 1'!$P$1,'Bowling 1'!$R$1,'Bowling 1'!$T$1)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'Bowling 1'!$B$13:$V$13</c15:sqref>
                  </c15:fullRef>
                </c:ext>
              </c:extLst>
              <c:f>('Bowling 1'!$B$13,'Bowling 1'!$D$13,'Bowling 1'!$F$13,'Bowling 1'!$H$13,'Bowling 1'!$J$13,'Bowling 1'!$L$13,'Bowling 1'!$N$13,'Bowling 1'!$P$13,'Bowling 1'!$R$13,'Bowling 1'!$T$13)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6A0-4C5F-9559-672BFC7E8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080943"/>
        <c:axId val="329541391"/>
      </c:lineChart>
      <c:catAx>
        <c:axId val="29808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41391"/>
        <c:crosses val="autoZero"/>
        <c:auto val="1"/>
        <c:lblAlgn val="ctr"/>
        <c:lblOffset val="100"/>
        <c:noMultiLvlLbl val="0"/>
      </c:catAx>
      <c:valAx>
        <c:axId val="32954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8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Bowling Game #2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'Bowling 2'!$A$2:$A$3</c:f>
              <c:strCache>
                <c:ptCount val="1"/>
                <c:pt idx="0">
                  <c:v>Name 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'Bowling 2'!$B$1:$V$1</c15:sqref>
                  </c15:fullRef>
                </c:ext>
              </c:extLst>
              <c:f>('Bowling 2'!$B$1,'Bowling 2'!$D$1,'Bowling 2'!$F$1,'Bowling 2'!$H$1,'Bowling 2'!$J$1,'Bowling 2'!$L$1,'Bowling 2'!$N$1,'Bowling 2'!$P$1,'Bowling 2'!$R$1,'Bowling 2'!$T$1)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'Bowling 2'!$B$3:$V$3</c15:sqref>
                  </c15:fullRef>
                </c:ext>
              </c:extLst>
              <c:f>('Bowling 2'!$B$3,'Bowling 2'!$D$3,'Bowling 2'!$F$3,'Bowling 2'!$H$3,'Bowling 2'!$J$3,'Bowling 2'!$L$3,'Bowling 2'!$N$3,'Bowling 2'!$P$3,'Bowling 2'!$R$3,'Bowling 2'!$T$3)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D-4497-BA65-0821F0355A2F}"/>
            </c:ext>
          </c:extLst>
        </c:ser>
        <c:ser>
          <c:idx val="1"/>
          <c:order val="1"/>
          <c:tx>
            <c:strRef>
              <c:f>'Bowling 2'!$A$4:$A$5</c:f>
              <c:strCache>
                <c:ptCount val="1"/>
                <c:pt idx="0">
                  <c:v>Name 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'Bowling 2'!$B$1:$V$1</c15:sqref>
                  </c15:fullRef>
                </c:ext>
              </c:extLst>
              <c:f>('Bowling 2'!$B$1,'Bowling 2'!$D$1,'Bowling 2'!$F$1,'Bowling 2'!$H$1,'Bowling 2'!$J$1,'Bowling 2'!$L$1,'Bowling 2'!$N$1,'Bowling 2'!$P$1,'Bowling 2'!$R$1,'Bowling 2'!$T$1)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'Bowling 2'!$B$5:$V$5</c15:sqref>
                  </c15:fullRef>
                </c:ext>
              </c:extLst>
              <c:f>('Bowling 2'!$B$5,'Bowling 2'!$D$5,'Bowling 2'!$F$5,'Bowling 2'!$H$5,'Bowling 2'!$J$5,'Bowling 2'!$L$5,'Bowling 2'!$N$5,'Bowling 2'!$P$5,'Bowling 2'!$R$5,'Bowling 2'!$T$5)</c:f>
              <c:numCache>
                <c:formatCode>General</c:formatCode>
                <c:ptCount val="10"/>
                <c:pt idx="0">
                  <c:v>16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6D-4497-BA65-0821F0355A2F}"/>
            </c:ext>
          </c:extLst>
        </c:ser>
        <c:ser>
          <c:idx val="2"/>
          <c:order val="2"/>
          <c:tx>
            <c:strRef>
              <c:f>'Bowling 2'!$A$6:$A$7</c:f>
              <c:strCache>
                <c:ptCount val="1"/>
                <c:pt idx="0">
                  <c:v>Name #3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'Bowling 2'!$B$1:$V$1</c15:sqref>
                  </c15:fullRef>
                </c:ext>
              </c:extLst>
              <c:f>('Bowling 2'!$B$1,'Bowling 2'!$D$1,'Bowling 2'!$F$1,'Bowling 2'!$H$1,'Bowling 2'!$J$1,'Bowling 2'!$L$1,'Bowling 2'!$N$1,'Bowling 2'!$P$1,'Bowling 2'!$R$1,'Bowling 2'!$T$1)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'Bowling 2'!$B$7:$V$7</c15:sqref>
                  </c15:fullRef>
                </c:ext>
              </c:extLst>
              <c:f>('Bowling 2'!$B$7,'Bowling 2'!$D$7,'Bowling 2'!$F$7,'Bowling 2'!$H$7,'Bowling 2'!$J$7,'Bowling 2'!$L$7,'Bowling 2'!$N$7,'Bowling 2'!$P$7,'Bowling 2'!$R$7,'Bowling 2'!$T$7)</c:f>
              <c:numCache>
                <c:formatCode>General</c:formatCode>
                <c:ptCount val="10"/>
                <c:pt idx="0">
                  <c:v>8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6D-4497-BA65-0821F0355A2F}"/>
            </c:ext>
          </c:extLst>
        </c:ser>
        <c:ser>
          <c:idx val="3"/>
          <c:order val="3"/>
          <c:tx>
            <c:strRef>
              <c:f>'Bowling 2'!$A$8:$A$9</c:f>
              <c:strCache>
                <c:ptCount val="1"/>
                <c:pt idx="0">
                  <c:v>Name #4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'Bowling 2'!$B$1:$V$1</c15:sqref>
                  </c15:fullRef>
                </c:ext>
              </c:extLst>
              <c:f>('Bowling 2'!$B$1,'Bowling 2'!$D$1,'Bowling 2'!$F$1,'Bowling 2'!$H$1,'Bowling 2'!$J$1,'Bowling 2'!$L$1,'Bowling 2'!$N$1,'Bowling 2'!$P$1,'Bowling 2'!$R$1,'Bowling 2'!$T$1)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'Bowling 2'!$B$9:$V$9</c15:sqref>
                  </c15:fullRef>
                </c:ext>
              </c:extLst>
              <c:f>('Bowling 2'!$B$9,'Bowling 2'!$D$9,'Bowling 2'!$F$9,'Bowling 2'!$H$9,'Bowling 2'!$J$9,'Bowling 2'!$L$9,'Bowling 2'!$N$9,'Bowling 2'!$P$9,'Bowling 2'!$R$9,'Bowling 2'!$T$9)</c:f>
              <c:numCache>
                <c:formatCode>General</c:formatCode>
                <c:ptCount val="10"/>
                <c:pt idx="0">
                  <c:v>6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6D-4497-BA65-0821F0355A2F}"/>
            </c:ext>
          </c:extLst>
        </c:ser>
        <c:ser>
          <c:idx val="4"/>
          <c:order val="4"/>
          <c:tx>
            <c:strRef>
              <c:f>'Bowling 2'!$A$10:$A$11</c:f>
              <c:strCache>
                <c:ptCount val="1"/>
                <c:pt idx="0">
                  <c:v>Name #5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'Bowling 2'!$B$1:$V$1</c15:sqref>
                  </c15:fullRef>
                </c:ext>
              </c:extLst>
              <c:f>('Bowling 2'!$B$1,'Bowling 2'!$D$1,'Bowling 2'!$F$1,'Bowling 2'!$H$1,'Bowling 2'!$J$1,'Bowling 2'!$L$1,'Bowling 2'!$N$1,'Bowling 2'!$P$1,'Bowling 2'!$R$1,'Bowling 2'!$T$1)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'Bowling 2'!$B$11:$V$11</c15:sqref>
                  </c15:fullRef>
                </c:ext>
              </c:extLst>
              <c:f>('Bowling 2'!$B$11,'Bowling 2'!$D$11,'Bowling 2'!$F$11,'Bowling 2'!$H$11,'Bowling 2'!$J$11,'Bowling 2'!$L$11,'Bowling 2'!$N$11,'Bowling 2'!$P$11,'Bowling 2'!$R$11,'Bowling 2'!$T$11)</c:f>
              <c:numCache>
                <c:formatCode>General</c:formatCode>
                <c:ptCount val="10"/>
                <c:pt idx="0">
                  <c:v>4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6D-4497-BA65-0821F0355A2F}"/>
            </c:ext>
          </c:extLst>
        </c:ser>
        <c:ser>
          <c:idx val="5"/>
          <c:order val="5"/>
          <c:tx>
            <c:strRef>
              <c:f>'Bowling 2'!$A$12:$A$13</c:f>
              <c:strCache>
                <c:ptCount val="1"/>
                <c:pt idx="0">
                  <c:v>Name #6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'Bowling 2'!$B$1:$V$1</c15:sqref>
                  </c15:fullRef>
                </c:ext>
              </c:extLst>
              <c:f>('Bowling 2'!$B$1,'Bowling 2'!$D$1,'Bowling 2'!$F$1,'Bowling 2'!$H$1,'Bowling 2'!$J$1,'Bowling 2'!$L$1,'Bowling 2'!$N$1,'Bowling 2'!$P$1,'Bowling 2'!$R$1,'Bowling 2'!$T$1)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'Bowling 2'!$B$13:$V$13</c15:sqref>
                  </c15:fullRef>
                </c:ext>
              </c:extLst>
              <c:f>('Bowling 2'!$B$13,'Bowling 2'!$D$13,'Bowling 2'!$F$13,'Bowling 2'!$H$13,'Bowling 2'!$J$13,'Bowling 2'!$L$13,'Bowling 2'!$N$13,'Bowling 2'!$P$13,'Bowling 2'!$R$13,'Bowling 2'!$T$13)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6D-4497-BA65-0821F0355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080943"/>
        <c:axId val="329541391"/>
      </c:lineChart>
      <c:catAx>
        <c:axId val="29808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41391"/>
        <c:crosses val="autoZero"/>
        <c:auto val="1"/>
        <c:lblAlgn val="ctr"/>
        <c:lblOffset val="100"/>
        <c:noMultiLvlLbl val="0"/>
      </c:catAx>
      <c:valAx>
        <c:axId val="32954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8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Bowling Game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'Bowling 2'!$A$2:$A$3</c:f>
              <c:strCache>
                <c:ptCount val="1"/>
                <c:pt idx="0">
                  <c:v>Name 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'Bowling 2'!$B$1:$V$1</c15:sqref>
                  </c15:fullRef>
                </c:ext>
              </c:extLst>
              <c:f>('Bowling 2'!$B$1,'Bowling 2'!$D$1,'Bowling 2'!$F$1,'Bowling 2'!$H$1,'Bowling 2'!$J$1,'Bowling 2'!$L$1,'Bowling 2'!$N$1,'Bowling 2'!$P$1,'Bowling 2'!$R$1,'Bowling 2'!$T$1)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'Bowling 2'!$B$3:$V$3</c15:sqref>
                  </c15:fullRef>
                </c:ext>
              </c:extLst>
              <c:f>('Bowling 2'!$B$3,'Bowling 2'!$D$3,'Bowling 2'!$F$3,'Bowling 2'!$H$3,'Bowling 2'!$J$3,'Bowling 2'!$L$3,'Bowling 2'!$N$3,'Bowling 2'!$P$3,'Bowling 2'!$R$3,'Bowling 2'!$T$3)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F-4449-8435-953AB00C64AE}"/>
            </c:ext>
          </c:extLst>
        </c:ser>
        <c:ser>
          <c:idx val="1"/>
          <c:order val="1"/>
          <c:tx>
            <c:strRef>
              <c:f>'Bowling 2'!$A$4:$A$5</c:f>
              <c:strCache>
                <c:ptCount val="1"/>
                <c:pt idx="0">
                  <c:v>Name 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'Bowling 2'!$B$1:$V$1</c15:sqref>
                  </c15:fullRef>
                </c:ext>
              </c:extLst>
              <c:f>('Bowling 2'!$B$1,'Bowling 2'!$D$1,'Bowling 2'!$F$1,'Bowling 2'!$H$1,'Bowling 2'!$J$1,'Bowling 2'!$L$1,'Bowling 2'!$N$1,'Bowling 2'!$P$1,'Bowling 2'!$R$1,'Bowling 2'!$T$1)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'Bowling 2'!$B$5:$V$5</c15:sqref>
                  </c15:fullRef>
                </c:ext>
              </c:extLst>
              <c:f>('Bowling 2'!$B$5,'Bowling 2'!$D$5,'Bowling 2'!$F$5,'Bowling 2'!$H$5,'Bowling 2'!$J$5,'Bowling 2'!$L$5,'Bowling 2'!$N$5,'Bowling 2'!$P$5,'Bowling 2'!$R$5,'Bowling 2'!$T$5)</c:f>
              <c:numCache>
                <c:formatCode>General</c:formatCode>
                <c:ptCount val="10"/>
                <c:pt idx="0">
                  <c:v>16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F-4449-8435-953AB00C64AE}"/>
            </c:ext>
          </c:extLst>
        </c:ser>
        <c:ser>
          <c:idx val="2"/>
          <c:order val="2"/>
          <c:tx>
            <c:strRef>
              <c:f>'Bowling 2'!$A$6:$A$7</c:f>
              <c:strCache>
                <c:ptCount val="1"/>
                <c:pt idx="0">
                  <c:v>Name #3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'Bowling 2'!$B$1:$V$1</c15:sqref>
                  </c15:fullRef>
                </c:ext>
              </c:extLst>
              <c:f>('Bowling 2'!$B$1,'Bowling 2'!$D$1,'Bowling 2'!$F$1,'Bowling 2'!$H$1,'Bowling 2'!$J$1,'Bowling 2'!$L$1,'Bowling 2'!$N$1,'Bowling 2'!$P$1,'Bowling 2'!$R$1,'Bowling 2'!$T$1)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'Bowling 2'!$B$7:$V$7</c15:sqref>
                  </c15:fullRef>
                </c:ext>
              </c:extLst>
              <c:f>('Bowling 2'!$B$7,'Bowling 2'!$D$7,'Bowling 2'!$F$7,'Bowling 2'!$H$7,'Bowling 2'!$J$7,'Bowling 2'!$L$7,'Bowling 2'!$N$7,'Bowling 2'!$P$7,'Bowling 2'!$R$7,'Bowling 2'!$T$7)</c:f>
              <c:numCache>
                <c:formatCode>General</c:formatCode>
                <c:ptCount val="10"/>
                <c:pt idx="0">
                  <c:v>8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2F-4449-8435-953AB00C64AE}"/>
            </c:ext>
          </c:extLst>
        </c:ser>
        <c:ser>
          <c:idx val="3"/>
          <c:order val="3"/>
          <c:tx>
            <c:strRef>
              <c:f>'Bowling 2'!$A$8:$A$9</c:f>
              <c:strCache>
                <c:ptCount val="1"/>
                <c:pt idx="0">
                  <c:v>Name #4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'Bowling 2'!$B$1:$V$1</c15:sqref>
                  </c15:fullRef>
                </c:ext>
              </c:extLst>
              <c:f>('Bowling 2'!$B$1,'Bowling 2'!$D$1,'Bowling 2'!$F$1,'Bowling 2'!$H$1,'Bowling 2'!$J$1,'Bowling 2'!$L$1,'Bowling 2'!$N$1,'Bowling 2'!$P$1,'Bowling 2'!$R$1,'Bowling 2'!$T$1)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'Bowling 2'!$B$9:$V$9</c15:sqref>
                  </c15:fullRef>
                </c:ext>
              </c:extLst>
              <c:f>('Bowling 2'!$B$9,'Bowling 2'!$D$9,'Bowling 2'!$F$9,'Bowling 2'!$H$9,'Bowling 2'!$J$9,'Bowling 2'!$L$9,'Bowling 2'!$N$9,'Bowling 2'!$P$9,'Bowling 2'!$R$9,'Bowling 2'!$T$9)</c:f>
              <c:numCache>
                <c:formatCode>General</c:formatCode>
                <c:ptCount val="10"/>
                <c:pt idx="0">
                  <c:v>6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2F-4449-8435-953AB00C64AE}"/>
            </c:ext>
          </c:extLst>
        </c:ser>
        <c:ser>
          <c:idx val="4"/>
          <c:order val="4"/>
          <c:tx>
            <c:strRef>
              <c:f>'Bowling 2'!$A$10:$A$11</c:f>
              <c:strCache>
                <c:ptCount val="1"/>
                <c:pt idx="0">
                  <c:v>Name #5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'Bowling 2'!$B$1:$V$1</c15:sqref>
                  </c15:fullRef>
                </c:ext>
              </c:extLst>
              <c:f>('Bowling 2'!$B$1,'Bowling 2'!$D$1,'Bowling 2'!$F$1,'Bowling 2'!$H$1,'Bowling 2'!$J$1,'Bowling 2'!$L$1,'Bowling 2'!$N$1,'Bowling 2'!$P$1,'Bowling 2'!$R$1,'Bowling 2'!$T$1)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'Bowling 2'!$B$11:$V$11</c15:sqref>
                  </c15:fullRef>
                </c:ext>
              </c:extLst>
              <c:f>('Bowling 2'!$B$11,'Bowling 2'!$D$11,'Bowling 2'!$F$11,'Bowling 2'!$H$11,'Bowling 2'!$J$11,'Bowling 2'!$L$11,'Bowling 2'!$N$11,'Bowling 2'!$P$11,'Bowling 2'!$R$11,'Bowling 2'!$T$11)</c:f>
              <c:numCache>
                <c:formatCode>General</c:formatCode>
                <c:ptCount val="10"/>
                <c:pt idx="0">
                  <c:v>4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2F-4449-8435-953AB00C64AE}"/>
            </c:ext>
          </c:extLst>
        </c:ser>
        <c:ser>
          <c:idx val="5"/>
          <c:order val="5"/>
          <c:tx>
            <c:strRef>
              <c:f>'Bowling 2'!$A$12:$A$13</c:f>
              <c:strCache>
                <c:ptCount val="1"/>
                <c:pt idx="0">
                  <c:v>Name #6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'Bowling 2'!$B$1:$V$1</c15:sqref>
                  </c15:fullRef>
                </c:ext>
              </c:extLst>
              <c:f>('Bowling 2'!$B$1,'Bowling 2'!$D$1,'Bowling 2'!$F$1,'Bowling 2'!$H$1,'Bowling 2'!$J$1,'Bowling 2'!$L$1,'Bowling 2'!$N$1,'Bowling 2'!$P$1,'Bowling 2'!$R$1,'Bowling 2'!$T$1)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'Bowling 2'!$B$13:$V$13</c15:sqref>
                  </c15:fullRef>
                </c:ext>
              </c:extLst>
              <c:f>('Bowling 2'!$B$13,'Bowling 2'!$D$13,'Bowling 2'!$F$13,'Bowling 2'!$H$13,'Bowling 2'!$J$13,'Bowling 2'!$L$13,'Bowling 2'!$N$13,'Bowling 2'!$P$13,'Bowling 2'!$R$13,'Bowling 2'!$T$13)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2F-4449-8435-953AB00C6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080943"/>
        <c:axId val="329541391"/>
      </c:lineChart>
      <c:catAx>
        <c:axId val="29808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41391"/>
        <c:crosses val="autoZero"/>
        <c:auto val="1"/>
        <c:lblAlgn val="ctr"/>
        <c:lblOffset val="100"/>
        <c:noMultiLvlLbl val="0"/>
      </c:catAx>
      <c:valAx>
        <c:axId val="32954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8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10</xdr:row>
      <xdr:rowOff>179070</xdr:rowOff>
    </xdr:from>
    <xdr:to>
      <xdr:col>36</xdr:col>
      <xdr:colOff>15240</xdr:colOff>
      <xdr:row>35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A092C8-0C58-0958-BEB3-5D4C4FAE8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10</xdr:row>
      <xdr:rowOff>179070</xdr:rowOff>
    </xdr:from>
    <xdr:to>
      <xdr:col>36</xdr:col>
      <xdr:colOff>15240</xdr:colOff>
      <xdr:row>35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869E7-A155-46C0-96F5-93189FF8B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7620</xdr:colOff>
      <xdr:row>12</xdr:row>
      <xdr:rowOff>3810</xdr:rowOff>
    </xdr:from>
    <xdr:to>
      <xdr:col>54</xdr:col>
      <xdr:colOff>76200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9A27DD-7E76-48BD-8C8F-EED355CF1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13</xdr:row>
      <xdr:rowOff>179070</xdr:rowOff>
    </xdr:from>
    <xdr:to>
      <xdr:col>38</xdr:col>
      <xdr:colOff>548640</xdr:colOff>
      <xdr:row>38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98A44-8C87-4F78-978E-B2A3C8549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13</xdr:row>
      <xdr:rowOff>179070</xdr:rowOff>
    </xdr:from>
    <xdr:to>
      <xdr:col>38</xdr:col>
      <xdr:colOff>548640</xdr:colOff>
      <xdr:row>38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E10FB-5EB8-455A-AB59-D08DB12C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243840</xdr:colOff>
      <xdr:row>9</xdr:row>
      <xdr:rowOff>129540</xdr:rowOff>
    </xdr:from>
    <xdr:to>
      <xdr:col>36</xdr:col>
      <xdr:colOff>335280</xdr:colOff>
      <xdr:row>33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DFB0DE-A3AF-4ADD-9EB2-719DE21C37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0C593-2DB1-47D1-B360-60C16D5A5836}">
  <dimension ref="A1:Y29"/>
  <sheetViews>
    <sheetView workbookViewId="0">
      <selection activeCell="F16" sqref="F16"/>
    </sheetView>
  </sheetViews>
  <sheetFormatPr defaultRowHeight="14.4" x14ac:dyDescent="0.3"/>
  <cols>
    <col min="1" max="1" width="11.109375" customWidth="1"/>
    <col min="2" max="19" width="3.33203125" customWidth="1"/>
    <col min="20" max="20" width="5.5546875" customWidth="1"/>
    <col min="23" max="23" width="2.21875" customWidth="1"/>
    <col min="24" max="24" width="11.109375" customWidth="1"/>
    <col min="25" max="25" width="5.5546875" customWidth="1"/>
  </cols>
  <sheetData>
    <row r="1" spans="1:25" ht="14.4" customHeight="1" thickBot="1" x14ac:dyDescent="0.35">
      <c r="A1" s="13" t="s">
        <v>0</v>
      </c>
      <c r="B1" s="14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6">
        <v>18</v>
      </c>
      <c r="T1" s="22" t="s">
        <v>1</v>
      </c>
      <c r="W1" s="13" t="s">
        <v>3</v>
      </c>
      <c r="X1" s="30" t="s">
        <v>0</v>
      </c>
      <c r="Y1" s="16" t="s">
        <v>2</v>
      </c>
    </row>
    <row r="2" spans="1:25" ht="14.4" customHeight="1" x14ac:dyDescent="0.3">
      <c r="A2" s="1" t="s">
        <v>5</v>
      </c>
      <c r="B2" s="4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>
        <v>16</v>
      </c>
      <c r="R2" s="5">
        <v>17</v>
      </c>
      <c r="S2" s="6">
        <v>18</v>
      </c>
      <c r="T2" s="23">
        <f>SUM(B2:S2)</f>
        <v>171</v>
      </c>
      <c r="W2" s="17">
        <v>1</v>
      </c>
      <c r="X2" s="26" t="str">
        <f>INDEX($A$2:$A$10, MATCH(LARGE($T$2:$T$10, 1), $T$2:$T$10, 0))</f>
        <v>Name #9</v>
      </c>
      <c r="Y2" s="27">
        <f>INDEX($T$2:$T$10, MATCH(LARGE($T$2:$T$10, 1), $T$2:$T$10, 0))</f>
        <v>315</v>
      </c>
    </row>
    <row r="3" spans="1:25" ht="14.4" customHeight="1" x14ac:dyDescent="0.3">
      <c r="A3" s="2" t="s">
        <v>6</v>
      </c>
      <c r="B3" s="7">
        <v>2</v>
      </c>
      <c r="C3" s="8">
        <v>3</v>
      </c>
      <c r="D3" s="8">
        <v>4</v>
      </c>
      <c r="E3" s="8">
        <v>5</v>
      </c>
      <c r="F3" s="8">
        <v>6</v>
      </c>
      <c r="G3" s="8">
        <v>7</v>
      </c>
      <c r="H3" s="8">
        <v>8</v>
      </c>
      <c r="I3" s="8">
        <v>9</v>
      </c>
      <c r="J3" s="8">
        <v>10</v>
      </c>
      <c r="K3" s="8">
        <v>11</v>
      </c>
      <c r="L3" s="8">
        <v>12</v>
      </c>
      <c r="M3" s="8">
        <v>13</v>
      </c>
      <c r="N3" s="8">
        <v>14</v>
      </c>
      <c r="O3" s="8">
        <v>15</v>
      </c>
      <c r="P3" s="8">
        <v>16</v>
      </c>
      <c r="Q3" s="8">
        <v>17</v>
      </c>
      <c r="R3" s="8">
        <v>18</v>
      </c>
      <c r="S3" s="9">
        <v>19</v>
      </c>
      <c r="T3" s="24">
        <f>SUM(B3:S3)</f>
        <v>189</v>
      </c>
      <c r="W3" s="18">
        <v>2</v>
      </c>
      <c r="X3" s="28" t="str">
        <f>INDEX($A$2:$A$10, MATCH(LARGE($T$2:$T$10, 2), $T$2:$T$10, 0))</f>
        <v>Name #8</v>
      </c>
      <c r="Y3" s="19">
        <f>INDEX($T$2:$T$10, MATCH(LARGE($T$2:$T$10, 2), $T$2:$T$10, 0))</f>
        <v>297</v>
      </c>
    </row>
    <row r="4" spans="1:25" ht="14.4" customHeight="1" x14ac:dyDescent="0.3">
      <c r="A4" s="2" t="s">
        <v>7</v>
      </c>
      <c r="B4" s="7">
        <v>3</v>
      </c>
      <c r="C4" s="8">
        <v>4</v>
      </c>
      <c r="D4" s="8">
        <v>5</v>
      </c>
      <c r="E4" s="8">
        <v>6</v>
      </c>
      <c r="F4" s="8">
        <v>7</v>
      </c>
      <c r="G4" s="8">
        <v>8</v>
      </c>
      <c r="H4" s="8">
        <v>9</v>
      </c>
      <c r="I4" s="8">
        <v>10</v>
      </c>
      <c r="J4" s="8">
        <v>11</v>
      </c>
      <c r="K4" s="8">
        <v>12</v>
      </c>
      <c r="L4" s="8">
        <v>13</v>
      </c>
      <c r="M4" s="8">
        <v>14</v>
      </c>
      <c r="N4" s="8">
        <v>15</v>
      </c>
      <c r="O4" s="8">
        <v>16</v>
      </c>
      <c r="P4" s="8">
        <v>17</v>
      </c>
      <c r="Q4" s="8">
        <v>18</v>
      </c>
      <c r="R4" s="8">
        <v>19</v>
      </c>
      <c r="S4" s="9">
        <v>20</v>
      </c>
      <c r="T4" s="24">
        <f t="shared" ref="T4:T10" si="0">SUM(B4:S4)</f>
        <v>207</v>
      </c>
      <c r="W4" s="20">
        <v>3</v>
      </c>
      <c r="X4" s="29" t="str">
        <f>INDEX($A$2:$A$10, MATCH(LARGE($T$2:$T$10, 3), $T$2:$T$10, 0))</f>
        <v>Name #7</v>
      </c>
      <c r="Y4" s="21">
        <f>INDEX($T$2:$T$10, MATCH(LARGE($T$2:$T$10, 3), $T$2:$T$10, 0))</f>
        <v>279</v>
      </c>
    </row>
    <row r="5" spans="1:25" ht="14.4" customHeight="1" x14ac:dyDescent="0.3">
      <c r="A5" s="2" t="s">
        <v>8</v>
      </c>
      <c r="B5" s="7">
        <v>4</v>
      </c>
      <c r="C5" s="8">
        <v>5</v>
      </c>
      <c r="D5" s="8">
        <v>6</v>
      </c>
      <c r="E5" s="8">
        <v>7</v>
      </c>
      <c r="F5" s="8">
        <v>8</v>
      </c>
      <c r="G5" s="8">
        <v>9</v>
      </c>
      <c r="H5" s="8">
        <v>10</v>
      </c>
      <c r="I5" s="8">
        <v>11</v>
      </c>
      <c r="J5" s="8">
        <v>12</v>
      </c>
      <c r="K5" s="8">
        <v>13</v>
      </c>
      <c r="L5" s="8">
        <v>14</v>
      </c>
      <c r="M5" s="8">
        <v>15</v>
      </c>
      <c r="N5" s="8">
        <v>16</v>
      </c>
      <c r="O5" s="8">
        <v>17</v>
      </c>
      <c r="P5" s="8">
        <v>18</v>
      </c>
      <c r="Q5" s="8">
        <v>19</v>
      </c>
      <c r="R5" s="8">
        <v>20</v>
      </c>
      <c r="S5" s="9">
        <v>21</v>
      </c>
      <c r="T5" s="24">
        <f t="shared" si="0"/>
        <v>225</v>
      </c>
      <c r="W5" s="2">
        <v>4</v>
      </c>
      <c r="X5" s="7" t="str">
        <f>INDEX($A$2:$A$10, MATCH(LARGE($T$2:$T$10, 4), $T$2:$T$10, 0))</f>
        <v>Name #6</v>
      </c>
      <c r="Y5" s="9">
        <f>INDEX($T$2:$T$10, MATCH(LARGE($T$2:$T$10, 4), $T$2:$T$10, 0))</f>
        <v>261</v>
      </c>
    </row>
    <row r="6" spans="1:25" ht="14.4" customHeight="1" x14ac:dyDescent="0.3">
      <c r="A6" s="2" t="s">
        <v>9</v>
      </c>
      <c r="B6" s="7">
        <v>5</v>
      </c>
      <c r="C6" s="8">
        <v>6</v>
      </c>
      <c r="D6" s="8">
        <v>7</v>
      </c>
      <c r="E6" s="8">
        <v>8</v>
      </c>
      <c r="F6" s="8">
        <v>9</v>
      </c>
      <c r="G6" s="8">
        <v>10</v>
      </c>
      <c r="H6" s="8">
        <v>11</v>
      </c>
      <c r="I6" s="8">
        <v>12</v>
      </c>
      <c r="J6" s="8">
        <v>13</v>
      </c>
      <c r="K6" s="8">
        <v>14</v>
      </c>
      <c r="L6" s="8">
        <v>15</v>
      </c>
      <c r="M6" s="8">
        <v>16</v>
      </c>
      <c r="N6" s="8">
        <v>17</v>
      </c>
      <c r="O6" s="8">
        <v>18</v>
      </c>
      <c r="P6" s="8">
        <v>19</v>
      </c>
      <c r="Q6" s="8">
        <v>20</v>
      </c>
      <c r="R6" s="8">
        <v>21</v>
      </c>
      <c r="S6" s="9">
        <v>22</v>
      </c>
      <c r="T6" s="24">
        <f t="shared" si="0"/>
        <v>243</v>
      </c>
      <c r="W6" s="2">
        <v>5</v>
      </c>
      <c r="X6" s="7" t="str">
        <f>INDEX($A$2:$A$10, MATCH(LARGE($T$2:$T$10, 5), $T$2:$T$10, 0))</f>
        <v>Name #5</v>
      </c>
      <c r="Y6" s="9">
        <f>INDEX($T$2:$T$10, MATCH(LARGE($T$2:$T$10, 5), $T$2:$T$10, 0))</f>
        <v>243</v>
      </c>
    </row>
    <row r="7" spans="1:25" ht="14.4" customHeight="1" x14ac:dyDescent="0.3">
      <c r="A7" s="2" t="s">
        <v>10</v>
      </c>
      <c r="B7" s="7">
        <v>6</v>
      </c>
      <c r="C7" s="8">
        <v>7</v>
      </c>
      <c r="D7" s="8">
        <v>8</v>
      </c>
      <c r="E7" s="8">
        <v>9</v>
      </c>
      <c r="F7" s="8">
        <v>10</v>
      </c>
      <c r="G7" s="8">
        <v>11</v>
      </c>
      <c r="H7" s="8">
        <v>12</v>
      </c>
      <c r="I7" s="8">
        <v>13</v>
      </c>
      <c r="J7" s="8">
        <v>14</v>
      </c>
      <c r="K7" s="8">
        <v>15</v>
      </c>
      <c r="L7" s="8">
        <v>16</v>
      </c>
      <c r="M7" s="8">
        <v>17</v>
      </c>
      <c r="N7" s="8">
        <v>18</v>
      </c>
      <c r="O7" s="8">
        <v>19</v>
      </c>
      <c r="P7" s="8">
        <v>20</v>
      </c>
      <c r="Q7" s="8">
        <v>21</v>
      </c>
      <c r="R7" s="8">
        <v>22</v>
      </c>
      <c r="S7" s="9">
        <v>23</v>
      </c>
      <c r="T7" s="24">
        <f t="shared" si="0"/>
        <v>261</v>
      </c>
      <c r="W7" s="2">
        <v>6</v>
      </c>
      <c r="X7" s="7" t="str">
        <f>INDEX($A$2:$A$10, MATCH(LARGE($T$2:$T$10, 6), $T$2:$T$10, 0))</f>
        <v>Name #4</v>
      </c>
      <c r="Y7" s="9">
        <f>INDEX($T$2:$T$10, MATCH(LARGE($T$2:$T$10, 6), $T$2:$T$10, 0))</f>
        <v>225</v>
      </c>
    </row>
    <row r="8" spans="1:25" ht="14.4" customHeight="1" x14ac:dyDescent="0.3">
      <c r="A8" s="2" t="s">
        <v>13</v>
      </c>
      <c r="B8" s="7">
        <v>7</v>
      </c>
      <c r="C8" s="8">
        <v>8</v>
      </c>
      <c r="D8" s="8">
        <v>9</v>
      </c>
      <c r="E8" s="8">
        <v>10</v>
      </c>
      <c r="F8" s="8">
        <v>11</v>
      </c>
      <c r="G8" s="8">
        <v>12</v>
      </c>
      <c r="H8" s="8">
        <v>13</v>
      </c>
      <c r="I8" s="8">
        <v>14</v>
      </c>
      <c r="J8" s="8">
        <v>15</v>
      </c>
      <c r="K8" s="8">
        <v>16</v>
      </c>
      <c r="L8" s="8">
        <v>17</v>
      </c>
      <c r="M8" s="8">
        <v>18</v>
      </c>
      <c r="N8" s="8">
        <v>19</v>
      </c>
      <c r="O8" s="8">
        <v>20</v>
      </c>
      <c r="P8" s="8">
        <v>21</v>
      </c>
      <c r="Q8" s="8">
        <v>22</v>
      </c>
      <c r="R8" s="8">
        <v>23</v>
      </c>
      <c r="S8" s="9">
        <v>24</v>
      </c>
      <c r="T8" s="24">
        <f t="shared" si="0"/>
        <v>279</v>
      </c>
      <c r="W8" s="2">
        <v>7</v>
      </c>
      <c r="X8" s="7" t="str">
        <f>INDEX($A$2:$A$10, MATCH(LARGE($T$2:$T$10, 7), $T$2:$T$10, 0))</f>
        <v>Name #3</v>
      </c>
      <c r="Y8" s="9">
        <f>INDEX($T$2:$T$10, MATCH(LARGE($T$2:$T$10, 7), $T$2:$T$10, 0))</f>
        <v>207</v>
      </c>
    </row>
    <row r="9" spans="1:25" ht="14.4" customHeight="1" x14ac:dyDescent="0.3">
      <c r="A9" s="2" t="s">
        <v>11</v>
      </c>
      <c r="B9" s="7">
        <v>8</v>
      </c>
      <c r="C9" s="8">
        <v>9</v>
      </c>
      <c r="D9" s="8">
        <v>10</v>
      </c>
      <c r="E9" s="8">
        <v>11</v>
      </c>
      <c r="F9" s="8">
        <v>12</v>
      </c>
      <c r="G9" s="8">
        <v>13</v>
      </c>
      <c r="H9" s="8">
        <v>14</v>
      </c>
      <c r="I9" s="8">
        <v>15</v>
      </c>
      <c r="J9" s="8">
        <v>16</v>
      </c>
      <c r="K9" s="8">
        <v>17</v>
      </c>
      <c r="L9" s="8">
        <v>18</v>
      </c>
      <c r="M9" s="8">
        <v>19</v>
      </c>
      <c r="N9" s="8">
        <v>20</v>
      </c>
      <c r="O9" s="8">
        <v>21</v>
      </c>
      <c r="P9" s="8">
        <v>22</v>
      </c>
      <c r="Q9" s="8">
        <v>23</v>
      </c>
      <c r="R9" s="8">
        <v>24</v>
      </c>
      <c r="S9" s="9">
        <v>25</v>
      </c>
      <c r="T9" s="24">
        <f t="shared" si="0"/>
        <v>297</v>
      </c>
      <c r="W9" s="2">
        <v>8</v>
      </c>
      <c r="X9" s="7" t="str">
        <f>INDEX($A$2:$A$10, MATCH(LARGE($T$2:$T$10, 8), $T$2:$T$10, 0))</f>
        <v>Name #2</v>
      </c>
      <c r="Y9" s="9">
        <f>INDEX($T$2:$T$10, MATCH(LARGE($T$2:$T$10, 8), $T$2:$T$10, 0))</f>
        <v>189</v>
      </c>
    </row>
    <row r="10" spans="1:25" ht="14.4" customHeight="1" x14ac:dyDescent="0.3">
      <c r="A10" s="3" t="s">
        <v>12</v>
      </c>
      <c r="B10" s="10">
        <v>9</v>
      </c>
      <c r="C10" s="11">
        <v>10</v>
      </c>
      <c r="D10" s="11">
        <v>11</v>
      </c>
      <c r="E10" s="11">
        <v>12</v>
      </c>
      <c r="F10" s="11">
        <v>13</v>
      </c>
      <c r="G10" s="11">
        <v>14</v>
      </c>
      <c r="H10" s="11">
        <v>15</v>
      </c>
      <c r="I10" s="11">
        <v>16</v>
      </c>
      <c r="J10" s="11">
        <v>17</v>
      </c>
      <c r="K10" s="11">
        <v>18</v>
      </c>
      <c r="L10" s="11">
        <v>19</v>
      </c>
      <c r="M10" s="11">
        <v>20</v>
      </c>
      <c r="N10" s="11">
        <v>21</v>
      </c>
      <c r="O10" s="11">
        <v>22</v>
      </c>
      <c r="P10" s="11">
        <v>23</v>
      </c>
      <c r="Q10" s="11">
        <v>24</v>
      </c>
      <c r="R10" s="11">
        <v>25</v>
      </c>
      <c r="S10" s="12">
        <v>26</v>
      </c>
      <c r="T10" s="25">
        <f t="shared" si="0"/>
        <v>315</v>
      </c>
      <c r="W10" s="3">
        <v>9</v>
      </c>
      <c r="X10" s="10" t="str">
        <f>INDEX($A$2:$A$10, MATCH(LARGE($T$2:$T$10, 9), $T$2:$T$10, 0))</f>
        <v>Name #1</v>
      </c>
      <c r="Y10" s="12">
        <f>INDEX($T$2:$T$10, MATCH(LARGE($T$2:$T$10, 9), $T$2:$T$10, 0))</f>
        <v>171</v>
      </c>
    </row>
    <row r="20" spans="1:19" x14ac:dyDescent="0.3">
      <c r="A20" t="s">
        <v>4</v>
      </c>
    </row>
    <row r="21" spans="1:19" x14ac:dyDescent="0.3">
      <c r="B21">
        <f t="shared" ref="B21:B29" si="1">B2</f>
        <v>1</v>
      </c>
      <c r="C21">
        <f t="shared" ref="C21:K21" si="2">C2+B21</f>
        <v>3</v>
      </c>
      <c r="D21">
        <f t="shared" si="2"/>
        <v>6</v>
      </c>
      <c r="E21">
        <f t="shared" si="2"/>
        <v>10</v>
      </c>
      <c r="F21">
        <f t="shared" si="2"/>
        <v>15</v>
      </c>
      <c r="G21">
        <f t="shared" si="2"/>
        <v>21</v>
      </c>
      <c r="H21">
        <f t="shared" si="2"/>
        <v>28</v>
      </c>
      <c r="I21">
        <f t="shared" si="2"/>
        <v>36</v>
      </c>
      <c r="J21">
        <f t="shared" si="2"/>
        <v>45</v>
      </c>
      <c r="K21">
        <f t="shared" si="2"/>
        <v>55</v>
      </c>
      <c r="L21">
        <f t="shared" ref="L21:S21" si="3">L2+K21</f>
        <v>66</v>
      </c>
      <c r="M21">
        <f t="shared" si="3"/>
        <v>78</v>
      </c>
      <c r="N21">
        <f t="shared" si="3"/>
        <v>91</v>
      </c>
      <c r="O21">
        <f t="shared" si="3"/>
        <v>105</v>
      </c>
      <c r="P21">
        <f t="shared" si="3"/>
        <v>120</v>
      </c>
      <c r="Q21">
        <f t="shared" si="3"/>
        <v>136</v>
      </c>
      <c r="R21">
        <f t="shared" si="3"/>
        <v>153</v>
      </c>
      <c r="S21">
        <f t="shared" si="3"/>
        <v>171</v>
      </c>
    </row>
    <row r="22" spans="1:19" x14ac:dyDescent="0.3">
      <c r="B22">
        <f t="shared" si="1"/>
        <v>2</v>
      </c>
      <c r="C22">
        <f t="shared" ref="C22:S22" si="4">C3+B22</f>
        <v>5</v>
      </c>
      <c r="D22">
        <f t="shared" si="4"/>
        <v>9</v>
      </c>
      <c r="E22">
        <f t="shared" si="4"/>
        <v>14</v>
      </c>
      <c r="F22">
        <f t="shared" si="4"/>
        <v>20</v>
      </c>
      <c r="G22">
        <f t="shared" si="4"/>
        <v>27</v>
      </c>
      <c r="H22">
        <f t="shared" si="4"/>
        <v>35</v>
      </c>
      <c r="I22">
        <f t="shared" si="4"/>
        <v>44</v>
      </c>
      <c r="J22">
        <f t="shared" si="4"/>
        <v>54</v>
      </c>
      <c r="K22">
        <f t="shared" si="4"/>
        <v>65</v>
      </c>
      <c r="L22">
        <f t="shared" si="4"/>
        <v>77</v>
      </c>
      <c r="M22">
        <f t="shared" si="4"/>
        <v>90</v>
      </c>
      <c r="N22">
        <f t="shared" si="4"/>
        <v>104</v>
      </c>
      <c r="O22">
        <f t="shared" si="4"/>
        <v>119</v>
      </c>
      <c r="P22">
        <f t="shared" si="4"/>
        <v>135</v>
      </c>
      <c r="Q22">
        <f t="shared" si="4"/>
        <v>152</v>
      </c>
      <c r="R22">
        <f t="shared" si="4"/>
        <v>170</v>
      </c>
      <c r="S22">
        <f t="shared" si="4"/>
        <v>189</v>
      </c>
    </row>
    <row r="23" spans="1:19" x14ac:dyDescent="0.3">
      <c r="B23">
        <f t="shared" si="1"/>
        <v>3</v>
      </c>
      <c r="C23">
        <f t="shared" ref="C23:S23" si="5">C4+B23</f>
        <v>7</v>
      </c>
      <c r="D23">
        <f t="shared" si="5"/>
        <v>12</v>
      </c>
      <c r="E23">
        <f t="shared" si="5"/>
        <v>18</v>
      </c>
      <c r="F23">
        <f t="shared" si="5"/>
        <v>25</v>
      </c>
      <c r="G23">
        <f t="shared" si="5"/>
        <v>33</v>
      </c>
      <c r="H23">
        <f t="shared" si="5"/>
        <v>42</v>
      </c>
      <c r="I23">
        <f t="shared" si="5"/>
        <v>52</v>
      </c>
      <c r="J23">
        <f t="shared" si="5"/>
        <v>63</v>
      </c>
      <c r="K23">
        <f t="shared" si="5"/>
        <v>75</v>
      </c>
      <c r="L23">
        <f t="shared" si="5"/>
        <v>88</v>
      </c>
      <c r="M23">
        <f t="shared" si="5"/>
        <v>102</v>
      </c>
      <c r="N23">
        <f t="shared" si="5"/>
        <v>117</v>
      </c>
      <c r="O23">
        <f t="shared" si="5"/>
        <v>133</v>
      </c>
      <c r="P23">
        <f t="shared" si="5"/>
        <v>150</v>
      </c>
      <c r="Q23">
        <f t="shared" si="5"/>
        <v>168</v>
      </c>
      <c r="R23">
        <f t="shared" si="5"/>
        <v>187</v>
      </c>
      <c r="S23">
        <f t="shared" si="5"/>
        <v>207</v>
      </c>
    </row>
    <row r="24" spans="1:19" x14ac:dyDescent="0.3">
      <c r="B24">
        <f t="shared" si="1"/>
        <v>4</v>
      </c>
      <c r="C24">
        <f t="shared" ref="C24:S24" si="6">C5+B24</f>
        <v>9</v>
      </c>
      <c r="D24">
        <f t="shared" si="6"/>
        <v>15</v>
      </c>
      <c r="E24">
        <f t="shared" si="6"/>
        <v>22</v>
      </c>
      <c r="F24">
        <f t="shared" si="6"/>
        <v>30</v>
      </c>
      <c r="G24">
        <f t="shared" si="6"/>
        <v>39</v>
      </c>
      <c r="H24">
        <f t="shared" si="6"/>
        <v>49</v>
      </c>
      <c r="I24">
        <f t="shared" si="6"/>
        <v>60</v>
      </c>
      <c r="J24">
        <f t="shared" si="6"/>
        <v>72</v>
      </c>
      <c r="K24">
        <f t="shared" si="6"/>
        <v>85</v>
      </c>
      <c r="L24">
        <f t="shared" si="6"/>
        <v>99</v>
      </c>
      <c r="M24">
        <f t="shared" si="6"/>
        <v>114</v>
      </c>
      <c r="N24">
        <f t="shared" si="6"/>
        <v>130</v>
      </c>
      <c r="O24">
        <f t="shared" si="6"/>
        <v>147</v>
      </c>
      <c r="P24">
        <f t="shared" si="6"/>
        <v>165</v>
      </c>
      <c r="Q24">
        <f t="shared" si="6"/>
        <v>184</v>
      </c>
      <c r="R24">
        <f t="shared" si="6"/>
        <v>204</v>
      </c>
      <c r="S24">
        <f t="shared" si="6"/>
        <v>225</v>
      </c>
    </row>
    <row r="25" spans="1:19" x14ac:dyDescent="0.3">
      <c r="B25">
        <f t="shared" si="1"/>
        <v>5</v>
      </c>
      <c r="C25">
        <f t="shared" ref="C25:S25" si="7">C6+B25</f>
        <v>11</v>
      </c>
      <c r="D25">
        <f t="shared" si="7"/>
        <v>18</v>
      </c>
      <c r="E25">
        <f t="shared" si="7"/>
        <v>26</v>
      </c>
      <c r="F25">
        <f t="shared" si="7"/>
        <v>35</v>
      </c>
      <c r="G25">
        <f t="shared" si="7"/>
        <v>45</v>
      </c>
      <c r="H25">
        <f t="shared" si="7"/>
        <v>56</v>
      </c>
      <c r="I25">
        <f t="shared" si="7"/>
        <v>68</v>
      </c>
      <c r="J25">
        <f t="shared" si="7"/>
        <v>81</v>
      </c>
      <c r="K25">
        <f t="shared" si="7"/>
        <v>95</v>
      </c>
      <c r="L25">
        <f t="shared" si="7"/>
        <v>110</v>
      </c>
      <c r="M25">
        <f t="shared" si="7"/>
        <v>126</v>
      </c>
      <c r="N25">
        <f t="shared" si="7"/>
        <v>143</v>
      </c>
      <c r="O25">
        <f t="shared" si="7"/>
        <v>161</v>
      </c>
      <c r="P25">
        <f t="shared" si="7"/>
        <v>180</v>
      </c>
      <c r="Q25">
        <f t="shared" si="7"/>
        <v>200</v>
      </c>
      <c r="R25">
        <f t="shared" si="7"/>
        <v>221</v>
      </c>
      <c r="S25">
        <f t="shared" si="7"/>
        <v>243</v>
      </c>
    </row>
    <row r="26" spans="1:19" x14ac:dyDescent="0.3">
      <c r="B26">
        <f t="shared" si="1"/>
        <v>6</v>
      </c>
      <c r="C26">
        <f t="shared" ref="C26:S26" si="8">C7+B26</f>
        <v>13</v>
      </c>
      <c r="D26">
        <f t="shared" si="8"/>
        <v>21</v>
      </c>
      <c r="E26">
        <f t="shared" si="8"/>
        <v>30</v>
      </c>
      <c r="F26">
        <f t="shared" si="8"/>
        <v>40</v>
      </c>
      <c r="G26">
        <f t="shared" si="8"/>
        <v>51</v>
      </c>
      <c r="H26">
        <f t="shared" si="8"/>
        <v>63</v>
      </c>
      <c r="I26">
        <f t="shared" si="8"/>
        <v>76</v>
      </c>
      <c r="J26">
        <f t="shared" si="8"/>
        <v>90</v>
      </c>
      <c r="K26">
        <f t="shared" si="8"/>
        <v>105</v>
      </c>
      <c r="L26">
        <f t="shared" si="8"/>
        <v>121</v>
      </c>
      <c r="M26">
        <f t="shared" si="8"/>
        <v>138</v>
      </c>
      <c r="N26">
        <f t="shared" si="8"/>
        <v>156</v>
      </c>
      <c r="O26">
        <f t="shared" si="8"/>
        <v>175</v>
      </c>
      <c r="P26">
        <f t="shared" si="8"/>
        <v>195</v>
      </c>
      <c r="Q26">
        <f t="shared" si="8"/>
        <v>216</v>
      </c>
      <c r="R26">
        <f t="shared" si="8"/>
        <v>238</v>
      </c>
      <c r="S26">
        <f t="shared" si="8"/>
        <v>261</v>
      </c>
    </row>
    <row r="27" spans="1:19" x14ac:dyDescent="0.3">
      <c r="B27">
        <f t="shared" si="1"/>
        <v>7</v>
      </c>
      <c r="C27">
        <f t="shared" ref="C27:S27" si="9">C8+B27</f>
        <v>15</v>
      </c>
      <c r="D27">
        <f t="shared" si="9"/>
        <v>24</v>
      </c>
      <c r="E27">
        <f t="shared" si="9"/>
        <v>34</v>
      </c>
      <c r="F27">
        <f t="shared" si="9"/>
        <v>45</v>
      </c>
      <c r="G27">
        <f t="shared" si="9"/>
        <v>57</v>
      </c>
      <c r="H27">
        <f t="shared" si="9"/>
        <v>70</v>
      </c>
      <c r="I27">
        <f t="shared" si="9"/>
        <v>84</v>
      </c>
      <c r="J27">
        <f t="shared" si="9"/>
        <v>99</v>
      </c>
      <c r="K27">
        <f t="shared" si="9"/>
        <v>115</v>
      </c>
      <c r="L27">
        <f t="shared" si="9"/>
        <v>132</v>
      </c>
      <c r="M27">
        <f t="shared" si="9"/>
        <v>150</v>
      </c>
      <c r="N27">
        <f t="shared" si="9"/>
        <v>169</v>
      </c>
      <c r="O27">
        <f t="shared" si="9"/>
        <v>189</v>
      </c>
      <c r="P27">
        <f t="shared" si="9"/>
        <v>210</v>
      </c>
      <c r="Q27">
        <f t="shared" si="9"/>
        <v>232</v>
      </c>
      <c r="R27">
        <f t="shared" si="9"/>
        <v>255</v>
      </c>
      <c r="S27">
        <f t="shared" si="9"/>
        <v>279</v>
      </c>
    </row>
    <row r="28" spans="1:19" x14ac:dyDescent="0.3">
      <c r="B28">
        <f t="shared" si="1"/>
        <v>8</v>
      </c>
      <c r="C28">
        <f t="shared" ref="C28:S28" si="10">C9+B28</f>
        <v>17</v>
      </c>
      <c r="D28">
        <f t="shared" si="10"/>
        <v>27</v>
      </c>
      <c r="E28">
        <f t="shared" si="10"/>
        <v>38</v>
      </c>
      <c r="F28">
        <f t="shared" si="10"/>
        <v>50</v>
      </c>
      <c r="G28">
        <f t="shared" si="10"/>
        <v>63</v>
      </c>
      <c r="H28">
        <f t="shared" si="10"/>
        <v>77</v>
      </c>
      <c r="I28">
        <f t="shared" si="10"/>
        <v>92</v>
      </c>
      <c r="J28">
        <f t="shared" si="10"/>
        <v>108</v>
      </c>
      <c r="K28">
        <f t="shared" si="10"/>
        <v>125</v>
      </c>
      <c r="L28">
        <f t="shared" si="10"/>
        <v>143</v>
      </c>
      <c r="M28">
        <f t="shared" si="10"/>
        <v>162</v>
      </c>
      <c r="N28">
        <f t="shared" si="10"/>
        <v>182</v>
      </c>
      <c r="O28">
        <f t="shared" si="10"/>
        <v>203</v>
      </c>
      <c r="P28">
        <f t="shared" si="10"/>
        <v>225</v>
      </c>
      <c r="Q28">
        <f t="shared" si="10"/>
        <v>248</v>
      </c>
      <c r="R28">
        <f t="shared" si="10"/>
        <v>272</v>
      </c>
      <c r="S28">
        <f t="shared" si="10"/>
        <v>297</v>
      </c>
    </row>
    <row r="29" spans="1:19" x14ac:dyDescent="0.3">
      <c r="B29">
        <f t="shared" si="1"/>
        <v>9</v>
      </c>
      <c r="C29">
        <f t="shared" ref="C29:S29" si="11">C10+B29</f>
        <v>19</v>
      </c>
      <c r="D29">
        <f t="shared" si="11"/>
        <v>30</v>
      </c>
      <c r="E29">
        <f t="shared" si="11"/>
        <v>42</v>
      </c>
      <c r="F29">
        <f t="shared" si="11"/>
        <v>55</v>
      </c>
      <c r="G29">
        <f t="shared" si="11"/>
        <v>69</v>
      </c>
      <c r="H29">
        <f t="shared" si="11"/>
        <v>84</v>
      </c>
      <c r="I29">
        <f t="shared" si="11"/>
        <v>100</v>
      </c>
      <c r="J29">
        <f t="shared" si="11"/>
        <v>117</v>
      </c>
      <c r="K29">
        <f t="shared" si="11"/>
        <v>135</v>
      </c>
      <c r="L29">
        <f t="shared" si="11"/>
        <v>154</v>
      </c>
      <c r="M29">
        <f t="shared" si="11"/>
        <v>174</v>
      </c>
      <c r="N29">
        <f t="shared" si="11"/>
        <v>195</v>
      </c>
      <c r="O29">
        <f t="shared" si="11"/>
        <v>217</v>
      </c>
      <c r="P29">
        <f t="shared" si="11"/>
        <v>240</v>
      </c>
      <c r="Q29">
        <f t="shared" si="11"/>
        <v>264</v>
      </c>
      <c r="R29">
        <f t="shared" si="11"/>
        <v>289</v>
      </c>
      <c r="S29">
        <f t="shared" si="11"/>
        <v>315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B81A7-D04A-422D-A2F4-695A5AEC5BCA}">
  <dimension ref="A1:Y29"/>
  <sheetViews>
    <sheetView workbookViewId="0">
      <selection activeCell="A29" sqref="A29"/>
    </sheetView>
  </sheetViews>
  <sheetFormatPr defaultRowHeight="14.4" x14ac:dyDescent="0.3"/>
  <cols>
    <col min="1" max="1" width="11.109375" customWidth="1"/>
    <col min="2" max="19" width="3.33203125" customWidth="1"/>
    <col min="20" max="20" width="5.5546875" customWidth="1"/>
    <col min="23" max="23" width="2.21875" customWidth="1"/>
    <col min="24" max="24" width="11.109375" customWidth="1"/>
    <col min="25" max="25" width="5.5546875" customWidth="1"/>
  </cols>
  <sheetData>
    <row r="1" spans="1:25" ht="14.4" customHeight="1" thickBot="1" x14ac:dyDescent="0.35">
      <c r="A1" s="13" t="s">
        <v>0</v>
      </c>
      <c r="B1" s="14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6">
        <v>18</v>
      </c>
      <c r="T1" s="22" t="s">
        <v>1</v>
      </c>
      <c r="W1" s="13" t="s">
        <v>3</v>
      </c>
      <c r="X1" s="30" t="s">
        <v>0</v>
      </c>
      <c r="Y1" s="16" t="s">
        <v>2</v>
      </c>
    </row>
    <row r="2" spans="1:25" ht="14.4" customHeight="1" x14ac:dyDescent="0.3">
      <c r="A2" s="1" t="str">
        <f>'Golf 1'!A2</f>
        <v>Name #1</v>
      </c>
      <c r="B2" s="4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>
        <v>16</v>
      </c>
      <c r="R2" s="5">
        <v>17</v>
      </c>
      <c r="S2" s="6">
        <v>18</v>
      </c>
      <c r="T2" s="23">
        <f>SUM(B2:S2)</f>
        <v>171</v>
      </c>
      <c r="W2" s="17">
        <v>1</v>
      </c>
      <c r="X2" s="26" t="str">
        <f>INDEX($A$2:$A$10, MATCH(LARGE($T$2:$T$10, 1), $T$2:$T$10, 0))</f>
        <v>Name #9</v>
      </c>
      <c r="Y2" s="27">
        <f>INDEX($T$2:$T$10, MATCH(LARGE($T$2:$T$10, 1), $T$2:$T$10, 0))</f>
        <v>315</v>
      </c>
    </row>
    <row r="3" spans="1:25" ht="14.4" customHeight="1" x14ac:dyDescent="0.3">
      <c r="A3" s="1" t="str">
        <f>'Golf 1'!A3</f>
        <v>Name #2</v>
      </c>
      <c r="B3" s="7">
        <v>2</v>
      </c>
      <c r="C3" s="8">
        <v>3</v>
      </c>
      <c r="D3" s="8">
        <v>4</v>
      </c>
      <c r="E3" s="8">
        <v>5</v>
      </c>
      <c r="F3" s="8">
        <v>6</v>
      </c>
      <c r="G3" s="8">
        <v>7</v>
      </c>
      <c r="H3" s="8">
        <v>8</v>
      </c>
      <c r="I3" s="8">
        <v>9</v>
      </c>
      <c r="J3" s="8">
        <v>10</v>
      </c>
      <c r="K3" s="8">
        <v>11</v>
      </c>
      <c r="L3" s="8">
        <v>12</v>
      </c>
      <c r="M3" s="8">
        <v>13</v>
      </c>
      <c r="N3" s="8">
        <v>14</v>
      </c>
      <c r="O3" s="8">
        <v>15</v>
      </c>
      <c r="P3" s="8">
        <v>16</v>
      </c>
      <c r="Q3" s="8">
        <v>17</v>
      </c>
      <c r="R3" s="8">
        <v>18</v>
      </c>
      <c r="S3" s="9">
        <v>19</v>
      </c>
      <c r="T3" s="24">
        <f>SUM(B3:S3)</f>
        <v>189</v>
      </c>
      <c r="W3" s="18">
        <v>2</v>
      </c>
      <c r="X3" s="28" t="str">
        <f>INDEX($A$2:$A$10, MATCH(LARGE($T$2:$T$10, 2), $T$2:$T$10, 0))</f>
        <v>Name #8</v>
      </c>
      <c r="Y3" s="19">
        <f>INDEX($T$2:$T$10, MATCH(LARGE($T$2:$T$10, 2), $T$2:$T$10, 0))</f>
        <v>297</v>
      </c>
    </row>
    <row r="4" spans="1:25" ht="14.4" customHeight="1" x14ac:dyDescent="0.3">
      <c r="A4" s="1" t="str">
        <f>'Golf 1'!A4</f>
        <v>Name #3</v>
      </c>
      <c r="B4" s="7">
        <v>3</v>
      </c>
      <c r="C4" s="8">
        <v>4</v>
      </c>
      <c r="D4" s="8">
        <v>5</v>
      </c>
      <c r="E4" s="8">
        <v>6</v>
      </c>
      <c r="F4" s="8">
        <v>7</v>
      </c>
      <c r="G4" s="8">
        <v>8</v>
      </c>
      <c r="H4" s="8">
        <v>9</v>
      </c>
      <c r="I4" s="8">
        <v>10</v>
      </c>
      <c r="J4" s="8">
        <v>11</v>
      </c>
      <c r="K4" s="8">
        <v>12</v>
      </c>
      <c r="L4" s="8">
        <v>13</v>
      </c>
      <c r="M4" s="8">
        <v>14</v>
      </c>
      <c r="N4" s="8">
        <v>15</v>
      </c>
      <c r="O4" s="8">
        <v>16</v>
      </c>
      <c r="P4" s="8">
        <v>17</v>
      </c>
      <c r="Q4" s="8">
        <v>18</v>
      </c>
      <c r="R4" s="8">
        <v>19</v>
      </c>
      <c r="S4" s="9">
        <v>20</v>
      </c>
      <c r="T4" s="24">
        <f t="shared" ref="T4:T10" si="0">SUM(B4:S4)</f>
        <v>207</v>
      </c>
      <c r="W4" s="20">
        <v>3</v>
      </c>
      <c r="X4" s="29" t="str">
        <f>INDEX($A$2:$A$10, MATCH(LARGE($T$2:$T$10, 3), $T$2:$T$10, 0))</f>
        <v>Name #7</v>
      </c>
      <c r="Y4" s="21">
        <f>INDEX($T$2:$T$10, MATCH(LARGE($T$2:$T$10, 3), $T$2:$T$10, 0))</f>
        <v>279</v>
      </c>
    </row>
    <row r="5" spans="1:25" ht="14.4" customHeight="1" x14ac:dyDescent="0.3">
      <c r="A5" s="1" t="str">
        <f>'Golf 1'!A5</f>
        <v>Name #4</v>
      </c>
      <c r="B5" s="7">
        <v>4</v>
      </c>
      <c r="C5" s="8">
        <v>5</v>
      </c>
      <c r="D5" s="8">
        <v>6</v>
      </c>
      <c r="E5" s="8">
        <v>7</v>
      </c>
      <c r="F5" s="8">
        <v>8</v>
      </c>
      <c r="G5" s="8">
        <v>9</v>
      </c>
      <c r="H5" s="8">
        <v>10</v>
      </c>
      <c r="I5" s="8">
        <v>11</v>
      </c>
      <c r="J5" s="8">
        <v>12</v>
      </c>
      <c r="K5" s="8">
        <v>13</v>
      </c>
      <c r="L5" s="8">
        <v>14</v>
      </c>
      <c r="M5" s="8">
        <v>15</v>
      </c>
      <c r="N5" s="8">
        <v>16</v>
      </c>
      <c r="O5" s="8">
        <v>17</v>
      </c>
      <c r="P5" s="8">
        <v>18</v>
      </c>
      <c r="Q5" s="8">
        <v>19</v>
      </c>
      <c r="R5" s="8">
        <v>20</v>
      </c>
      <c r="S5" s="9">
        <v>21</v>
      </c>
      <c r="T5" s="24">
        <f t="shared" si="0"/>
        <v>225</v>
      </c>
      <c r="W5" s="2">
        <v>4</v>
      </c>
      <c r="X5" s="7" t="str">
        <f>INDEX($A$2:$A$10, MATCH(LARGE($T$2:$T$10, 4), $T$2:$T$10, 0))</f>
        <v>Name #6</v>
      </c>
      <c r="Y5" s="9">
        <f>INDEX($T$2:$T$10, MATCH(LARGE($T$2:$T$10, 4), $T$2:$T$10, 0))</f>
        <v>261</v>
      </c>
    </row>
    <row r="6" spans="1:25" ht="14.4" customHeight="1" x14ac:dyDescent="0.3">
      <c r="A6" s="1" t="str">
        <f>'Golf 1'!A6</f>
        <v>Name #5</v>
      </c>
      <c r="B6" s="7">
        <v>5</v>
      </c>
      <c r="C6" s="8">
        <v>6</v>
      </c>
      <c r="D6" s="8">
        <v>7</v>
      </c>
      <c r="E6" s="8">
        <v>8</v>
      </c>
      <c r="F6" s="8">
        <v>9</v>
      </c>
      <c r="G6" s="8">
        <v>10</v>
      </c>
      <c r="H6" s="8">
        <v>11</v>
      </c>
      <c r="I6" s="8">
        <v>12</v>
      </c>
      <c r="J6" s="8">
        <v>13</v>
      </c>
      <c r="K6" s="8">
        <v>14</v>
      </c>
      <c r="L6" s="8">
        <v>15</v>
      </c>
      <c r="M6" s="8">
        <v>16</v>
      </c>
      <c r="N6" s="8">
        <v>17</v>
      </c>
      <c r="O6" s="8">
        <v>18</v>
      </c>
      <c r="P6" s="8">
        <v>19</v>
      </c>
      <c r="Q6" s="8">
        <v>20</v>
      </c>
      <c r="R6" s="8">
        <v>21</v>
      </c>
      <c r="S6" s="9">
        <v>22</v>
      </c>
      <c r="T6" s="24">
        <f t="shared" si="0"/>
        <v>243</v>
      </c>
      <c r="W6" s="2">
        <v>5</v>
      </c>
      <c r="X6" s="7" t="str">
        <f>INDEX($A$2:$A$10, MATCH(LARGE($T$2:$T$10, 5), $T$2:$T$10, 0))</f>
        <v>Name #5</v>
      </c>
      <c r="Y6" s="9">
        <f>INDEX($T$2:$T$10, MATCH(LARGE($T$2:$T$10, 5), $T$2:$T$10, 0))</f>
        <v>243</v>
      </c>
    </row>
    <row r="7" spans="1:25" ht="14.4" customHeight="1" x14ac:dyDescent="0.3">
      <c r="A7" s="1" t="str">
        <f>'Golf 1'!A7</f>
        <v>Name #6</v>
      </c>
      <c r="B7" s="7">
        <v>6</v>
      </c>
      <c r="C7" s="8">
        <v>7</v>
      </c>
      <c r="D7" s="8">
        <v>8</v>
      </c>
      <c r="E7" s="8">
        <v>9</v>
      </c>
      <c r="F7" s="8">
        <v>10</v>
      </c>
      <c r="G7" s="8">
        <v>11</v>
      </c>
      <c r="H7" s="8">
        <v>12</v>
      </c>
      <c r="I7" s="8">
        <v>13</v>
      </c>
      <c r="J7" s="8">
        <v>14</v>
      </c>
      <c r="K7" s="8">
        <v>15</v>
      </c>
      <c r="L7" s="8">
        <v>16</v>
      </c>
      <c r="M7" s="8">
        <v>17</v>
      </c>
      <c r="N7" s="8">
        <v>18</v>
      </c>
      <c r="O7" s="8">
        <v>19</v>
      </c>
      <c r="P7" s="8">
        <v>20</v>
      </c>
      <c r="Q7" s="8">
        <v>21</v>
      </c>
      <c r="R7" s="8">
        <v>22</v>
      </c>
      <c r="S7" s="9">
        <v>23</v>
      </c>
      <c r="T7" s="24">
        <f t="shared" si="0"/>
        <v>261</v>
      </c>
      <c r="W7" s="2">
        <v>6</v>
      </c>
      <c r="X7" s="7" t="str">
        <f>INDEX($A$2:$A$10, MATCH(LARGE($T$2:$T$10, 6), $T$2:$T$10, 0))</f>
        <v>Name #4</v>
      </c>
      <c r="Y7" s="9">
        <f>INDEX($T$2:$T$10, MATCH(LARGE($T$2:$T$10, 6), $T$2:$T$10, 0))</f>
        <v>225</v>
      </c>
    </row>
    <row r="8" spans="1:25" ht="14.4" customHeight="1" x14ac:dyDescent="0.3">
      <c r="A8" s="1" t="str">
        <f>'Golf 1'!A8</f>
        <v>Name #7</v>
      </c>
      <c r="B8" s="7">
        <v>7</v>
      </c>
      <c r="C8" s="8">
        <v>8</v>
      </c>
      <c r="D8" s="8">
        <v>9</v>
      </c>
      <c r="E8" s="8">
        <v>10</v>
      </c>
      <c r="F8" s="8">
        <v>11</v>
      </c>
      <c r="G8" s="8">
        <v>12</v>
      </c>
      <c r="H8" s="8">
        <v>13</v>
      </c>
      <c r="I8" s="8">
        <v>14</v>
      </c>
      <c r="J8" s="8">
        <v>15</v>
      </c>
      <c r="K8" s="8">
        <v>16</v>
      </c>
      <c r="L8" s="8">
        <v>17</v>
      </c>
      <c r="M8" s="8">
        <v>18</v>
      </c>
      <c r="N8" s="8">
        <v>19</v>
      </c>
      <c r="O8" s="8">
        <v>20</v>
      </c>
      <c r="P8" s="8">
        <v>21</v>
      </c>
      <c r="Q8" s="8">
        <v>22</v>
      </c>
      <c r="R8" s="8">
        <v>23</v>
      </c>
      <c r="S8" s="9">
        <v>24</v>
      </c>
      <c r="T8" s="24">
        <f t="shared" si="0"/>
        <v>279</v>
      </c>
      <c r="W8" s="2">
        <v>7</v>
      </c>
      <c r="X8" s="7" t="str">
        <f>INDEX($A$2:$A$10, MATCH(LARGE($T$2:$T$10, 7), $T$2:$T$10, 0))</f>
        <v>Name #3</v>
      </c>
      <c r="Y8" s="9">
        <f>INDEX($T$2:$T$10, MATCH(LARGE($T$2:$T$10, 7), $T$2:$T$10, 0))</f>
        <v>207</v>
      </c>
    </row>
    <row r="9" spans="1:25" ht="14.4" customHeight="1" x14ac:dyDescent="0.3">
      <c r="A9" s="1" t="str">
        <f>'Golf 1'!A9</f>
        <v>Name #8</v>
      </c>
      <c r="B9" s="7">
        <v>8</v>
      </c>
      <c r="C9" s="8">
        <v>9</v>
      </c>
      <c r="D9" s="8">
        <v>10</v>
      </c>
      <c r="E9" s="8">
        <v>11</v>
      </c>
      <c r="F9" s="8">
        <v>12</v>
      </c>
      <c r="G9" s="8">
        <v>13</v>
      </c>
      <c r="H9" s="8">
        <v>14</v>
      </c>
      <c r="I9" s="8">
        <v>15</v>
      </c>
      <c r="J9" s="8">
        <v>16</v>
      </c>
      <c r="K9" s="8">
        <v>17</v>
      </c>
      <c r="L9" s="8">
        <v>18</v>
      </c>
      <c r="M9" s="8">
        <v>19</v>
      </c>
      <c r="N9" s="8">
        <v>20</v>
      </c>
      <c r="O9" s="8">
        <v>21</v>
      </c>
      <c r="P9" s="8">
        <v>22</v>
      </c>
      <c r="Q9" s="8">
        <v>23</v>
      </c>
      <c r="R9" s="8">
        <v>24</v>
      </c>
      <c r="S9" s="9">
        <v>25</v>
      </c>
      <c r="T9" s="24">
        <f t="shared" si="0"/>
        <v>297</v>
      </c>
      <c r="W9" s="2">
        <v>8</v>
      </c>
      <c r="X9" s="7" t="str">
        <f>INDEX($A$2:$A$10, MATCH(LARGE($T$2:$T$10, 8), $T$2:$T$10, 0))</f>
        <v>Name #2</v>
      </c>
      <c r="Y9" s="9">
        <f>INDEX($T$2:$T$10, MATCH(LARGE($T$2:$T$10, 8), $T$2:$T$10, 0))</f>
        <v>189</v>
      </c>
    </row>
    <row r="10" spans="1:25" ht="14.4" customHeight="1" x14ac:dyDescent="0.3">
      <c r="A10" s="1" t="str">
        <f>'Golf 1'!A10</f>
        <v>Name #9</v>
      </c>
      <c r="B10" s="10">
        <v>9</v>
      </c>
      <c r="C10" s="11">
        <v>10</v>
      </c>
      <c r="D10" s="11">
        <v>11</v>
      </c>
      <c r="E10" s="11">
        <v>12</v>
      </c>
      <c r="F10" s="11">
        <v>13</v>
      </c>
      <c r="G10" s="11">
        <v>14</v>
      </c>
      <c r="H10" s="11">
        <v>15</v>
      </c>
      <c r="I10" s="11">
        <v>16</v>
      </c>
      <c r="J10" s="11">
        <v>17</v>
      </c>
      <c r="K10" s="11">
        <v>18</v>
      </c>
      <c r="L10" s="11">
        <v>19</v>
      </c>
      <c r="M10" s="11">
        <v>20</v>
      </c>
      <c r="N10" s="11">
        <v>21</v>
      </c>
      <c r="O10" s="11">
        <v>22</v>
      </c>
      <c r="P10" s="11">
        <v>23</v>
      </c>
      <c r="Q10" s="11">
        <v>24</v>
      </c>
      <c r="R10" s="11">
        <v>25</v>
      </c>
      <c r="S10" s="12">
        <v>26</v>
      </c>
      <c r="T10" s="25">
        <f t="shared" si="0"/>
        <v>315</v>
      </c>
      <c r="W10" s="3">
        <v>9</v>
      </c>
      <c r="X10" s="10" t="str">
        <f>INDEX($A$2:$A$10, MATCH(LARGE($T$2:$T$10, 9), $T$2:$T$10, 0))</f>
        <v>Name #1</v>
      </c>
      <c r="Y10" s="12">
        <f>INDEX($T$2:$T$10, MATCH(LARGE($T$2:$T$10, 9), $T$2:$T$10, 0))</f>
        <v>171</v>
      </c>
    </row>
    <row r="20" spans="1:19" x14ac:dyDescent="0.3">
      <c r="A20" t="s">
        <v>4</v>
      </c>
    </row>
    <row r="21" spans="1:19" x14ac:dyDescent="0.3">
      <c r="B21">
        <f t="shared" ref="B21:B29" si="1">B2</f>
        <v>1</v>
      </c>
      <c r="C21">
        <f t="shared" ref="C21:K21" si="2">C2+B21</f>
        <v>3</v>
      </c>
      <c r="D21">
        <f t="shared" si="2"/>
        <v>6</v>
      </c>
      <c r="E21">
        <f t="shared" si="2"/>
        <v>10</v>
      </c>
      <c r="F21">
        <f t="shared" si="2"/>
        <v>15</v>
      </c>
      <c r="G21">
        <f t="shared" si="2"/>
        <v>21</v>
      </c>
      <c r="H21">
        <f t="shared" si="2"/>
        <v>28</v>
      </c>
      <c r="I21">
        <f t="shared" si="2"/>
        <v>36</v>
      </c>
      <c r="J21">
        <f t="shared" si="2"/>
        <v>45</v>
      </c>
      <c r="K21">
        <f t="shared" si="2"/>
        <v>55</v>
      </c>
      <c r="L21">
        <f t="shared" ref="L21:S21" si="3">L2+K21</f>
        <v>66</v>
      </c>
      <c r="M21">
        <f t="shared" si="3"/>
        <v>78</v>
      </c>
      <c r="N21">
        <f t="shared" si="3"/>
        <v>91</v>
      </c>
      <c r="O21">
        <f t="shared" si="3"/>
        <v>105</v>
      </c>
      <c r="P21">
        <f t="shared" si="3"/>
        <v>120</v>
      </c>
      <c r="Q21">
        <f t="shared" si="3"/>
        <v>136</v>
      </c>
      <c r="R21">
        <f t="shared" si="3"/>
        <v>153</v>
      </c>
      <c r="S21">
        <f t="shared" si="3"/>
        <v>171</v>
      </c>
    </row>
    <row r="22" spans="1:19" x14ac:dyDescent="0.3">
      <c r="B22">
        <f t="shared" si="1"/>
        <v>2</v>
      </c>
      <c r="C22">
        <f t="shared" ref="C22:S29" si="4">C3+B22</f>
        <v>5</v>
      </c>
      <c r="D22">
        <f t="shared" si="4"/>
        <v>9</v>
      </c>
      <c r="E22">
        <f t="shared" si="4"/>
        <v>14</v>
      </c>
      <c r="F22">
        <f t="shared" si="4"/>
        <v>20</v>
      </c>
      <c r="G22">
        <f t="shared" si="4"/>
        <v>27</v>
      </c>
      <c r="H22">
        <f t="shared" si="4"/>
        <v>35</v>
      </c>
      <c r="I22">
        <f t="shared" si="4"/>
        <v>44</v>
      </c>
      <c r="J22">
        <f t="shared" si="4"/>
        <v>54</v>
      </c>
      <c r="K22">
        <f t="shared" si="4"/>
        <v>65</v>
      </c>
      <c r="L22">
        <f t="shared" si="4"/>
        <v>77</v>
      </c>
      <c r="M22">
        <f t="shared" si="4"/>
        <v>90</v>
      </c>
      <c r="N22">
        <f t="shared" si="4"/>
        <v>104</v>
      </c>
      <c r="O22">
        <f t="shared" si="4"/>
        <v>119</v>
      </c>
      <c r="P22">
        <f t="shared" si="4"/>
        <v>135</v>
      </c>
      <c r="Q22">
        <f t="shared" si="4"/>
        <v>152</v>
      </c>
      <c r="R22">
        <f t="shared" si="4"/>
        <v>170</v>
      </c>
      <c r="S22">
        <f t="shared" si="4"/>
        <v>189</v>
      </c>
    </row>
    <row r="23" spans="1:19" x14ac:dyDescent="0.3">
      <c r="B23">
        <f t="shared" si="1"/>
        <v>3</v>
      </c>
      <c r="C23">
        <f t="shared" si="4"/>
        <v>7</v>
      </c>
      <c r="D23">
        <f t="shared" si="4"/>
        <v>12</v>
      </c>
      <c r="E23">
        <f t="shared" si="4"/>
        <v>18</v>
      </c>
      <c r="F23">
        <f t="shared" si="4"/>
        <v>25</v>
      </c>
      <c r="G23">
        <f t="shared" si="4"/>
        <v>33</v>
      </c>
      <c r="H23">
        <f t="shared" si="4"/>
        <v>42</v>
      </c>
      <c r="I23">
        <f t="shared" si="4"/>
        <v>52</v>
      </c>
      <c r="J23">
        <f t="shared" si="4"/>
        <v>63</v>
      </c>
      <c r="K23">
        <f t="shared" si="4"/>
        <v>75</v>
      </c>
      <c r="L23">
        <f t="shared" si="4"/>
        <v>88</v>
      </c>
      <c r="M23">
        <f t="shared" si="4"/>
        <v>102</v>
      </c>
      <c r="N23">
        <f t="shared" si="4"/>
        <v>117</v>
      </c>
      <c r="O23">
        <f t="shared" si="4"/>
        <v>133</v>
      </c>
      <c r="P23">
        <f t="shared" si="4"/>
        <v>150</v>
      </c>
      <c r="Q23">
        <f t="shared" si="4"/>
        <v>168</v>
      </c>
      <c r="R23">
        <f t="shared" si="4"/>
        <v>187</v>
      </c>
      <c r="S23">
        <f t="shared" si="4"/>
        <v>207</v>
      </c>
    </row>
    <row r="24" spans="1:19" x14ac:dyDescent="0.3">
      <c r="B24">
        <f t="shared" si="1"/>
        <v>4</v>
      </c>
      <c r="C24">
        <f t="shared" si="4"/>
        <v>9</v>
      </c>
      <c r="D24">
        <f t="shared" si="4"/>
        <v>15</v>
      </c>
      <c r="E24">
        <f t="shared" si="4"/>
        <v>22</v>
      </c>
      <c r="F24">
        <f t="shared" si="4"/>
        <v>30</v>
      </c>
      <c r="G24">
        <f t="shared" si="4"/>
        <v>39</v>
      </c>
      <c r="H24">
        <f t="shared" si="4"/>
        <v>49</v>
      </c>
      <c r="I24">
        <f t="shared" si="4"/>
        <v>60</v>
      </c>
      <c r="J24">
        <f t="shared" si="4"/>
        <v>72</v>
      </c>
      <c r="K24">
        <f t="shared" si="4"/>
        <v>85</v>
      </c>
      <c r="L24">
        <f t="shared" si="4"/>
        <v>99</v>
      </c>
      <c r="M24">
        <f t="shared" si="4"/>
        <v>114</v>
      </c>
      <c r="N24">
        <f t="shared" si="4"/>
        <v>130</v>
      </c>
      <c r="O24">
        <f t="shared" si="4"/>
        <v>147</v>
      </c>
      <c r="P24">
        <f t="shared" si="4"/>
        <v>165</v>
      </c>
      <c r="Q24">
        <f t="shared" si="4"/>
        <v>184</v>
      </c>
      <c r="R24">
        <f t="shared" si="4"/>
        <v>204</v>
      </c>
      <c r="S24">
        <f t="shared" si="4"/>
        <v>225</v>
      </c>
    </row>
    <row r="25" spans="1:19" x14ac:dyDescent="0.3">
      <c r="B25">
        <f t="shared" si="1"/>
        <v>5</v>
      </c>
      <c r="C25">
        <f t="shared" si="4"/>
        <v>11</v>
      </c>
      <c r="D25">
        <f t="shared" si="4"/>
        <v>18</v>
      </c>
      <c r="E25">
        <f t="shared" si="4"/>
        <v>26</v>
      </c>
      <c r="F25">
        <f t="shared" si="4"/>
        <v>35</v>
      </c>
      <c r="G25">
        <f t="shared" si="4"/>
        <v>45</v>
      </c>
      <c r="H25">
        <f t="shared" si="4"/>
        <v>56</v>
      </c>
      <c r="I25">
        <f t="shared" si="4"/>
        <v>68</v>
      </c>
      <c r="J25">
        <f t="shared" si="4"/>
        <v>81</v>
      </c>
      <c r="K25">
        <f t="shared" si="4"/>
        <v>95</v>
      </c>
      <c r="L25">
        <f t="shared" si="4"/>
        <v>110</v>
      </c>
      <c r="M25">
        <f t="shared" si="4"/>
        <v>126</v>
      </c>
      <c r="N25">
        <f t="shared" si="4"/>
        <v>143</v>
      </c>
      <c r="O25">
        <f t="shared" si="4"/>
        <v>161</v>
      </c>
      <c r="P25">
        <f t="shared" si="4"/>
        <v>180</v>
      </c>
      <c r="Q25">
        <f t="shared" si="4"/>
        <v>200</v>
      </c>
      <c r="R25">
        <f t="shared" si="4"/>
        <v>221</v>
      </c>
      <c r="S25">
        <f t="shared" si="4"/>
        <v>243</v>
      </c>
    </row>
    <row r="26" spans="1:19" x14ac:dyDescent="0.3">
      <c r="B26">
        <f t="shared" si="1"/>
        <v>6</v>
      </c>
      <c r="C26">
        <f t="shared" si="4"/>
        <v>13</v>
      </c>
      <c r="D26">
        <f t="shared" si="4"/>
        <v>21</v>
      </c>
      <c r="E26">
        <f t="shared" si="4"/>
        <v>30</v>
      </c>
      <c r="F26">
        <f t="shared" si="4"/>
        <v>40</v>
      </c>
      <c r="G26">
        <f t="shared" si="4"/>
        <v>51</v>
      </c>
      <c r="H26">
        <f t="shared" si="4"/>
        <v>63</v>
      </c>
      <c r="I26">
        <f t="shared" si="4"/>
        <v>76</v>
      </c>
      <c r="J26">
        <f t="shared" si="4"/>
        <v>90</v>
      </c>
      <c r="K26">
        <f t="shared" si="4"/>
        <v>105</v>
      </c>
      <c r="L26">
        <f t="shared" si="4"/>
        <v>121</v>
      </c>
      <c r="M26">
        <f t="shared" si="4"/>
        <v>138</v>
      </c>
      <c r="N26">
        <f t="shared" si="4"/>
        <v>156</v>
      </c>
      <c r="O26">
        <f t="shared" si="4"/>
        <v>175</v>
      </c>
      <c r="P26">
        <f t="shared" si="4"/>
        <v>195</v>
      </c>
      <c r="Q26">
        <f t="shared" si="4"/>
        <v>216</v>
      </c>
      <c r="R26">
        <f t="shared" si="4"/>
        <v>238</v>
      </c>
      <c r="S26">
        <f t="shared" si="4"/>
        <v>261</v>
      </c>
    </row>
    <row r="27" spans="1:19" x14ac:dyDescent="0.3">
      <c r="B27">
        <f t="shared" si="1"/>
        <v>7</v>
      </c>
      <c r="C27">
        <f t="shared" si="4"/>
        <v>15</v>
      </c>
      <c r="D27">
        <f t="shared" si="4"/>
        <v>24</v>
      </c>
      <c r="E27">
        <f t="shared" si="4"/>
        <v>34</v>
      </c>
      <c r="F27">
        <f t="shared" si="4"/>
        <v>45</v>
      </c>
      <c r="G27">
        <f t="shared" si="4"/>
        <v>57</v>
      </c>
      <c r="H27">
        <f t="shared" si="4"/>
        <v>70</v>
      </c>
      <c r="I27">
        <f t="shared" si="4"/>
        <v>84</v>
      </c>
      <c r="J27">
        <f t="shared" si="4"/>
        <v>99</v>
      </c>
      <c r="K27">
        <f t="shared" si="4"/>
        <v>115</v>
      </c>
      <c r="L27">
        <f t="shared" si="4"/>
        <v>132</v>
      </c>
      <c r="M27">
        <f t="shared" si="4"/>
        <v>150</v>
      </c>
      <c r="N27">
        <f t="shared" si="4"/>
        <v>169</v>
      </c>
      <c r="O27">
        <f t="shared" si="4"/>
        <v>189</v>
      </c>
      <c r="P27">
        <f t="shared" si="4"/>
        <v>210</v>
      </c>
      <c r="Q27">
        <f t="shared" si="4"/>
        <v>232</v>
      </c>
      <c r="R27">
        <f t="shared" si="4"/>
        <v>255</v>
      </c>
      <c r="S27">
        <f t="shared" si="4"/>
        <v>279</v>
      </c>
    </row>
    <row r="28" spans="1:19" x14ac:dyDescent="0.3">
      <c r="B28">
        <f t="shared" si="1"/>
        <v>8</v>
      </c>
      <c r="C28">
        <f t="shared" si="4"/>
        <v>17</v>
      </c>
      <c r="D28">
        <f t="shared" si="4"/>
        <v>27</v>
      </c>
      <c r="E28">
        <f t="shared" si="4"/>
        <v>38</v>
      </c>
      <c r="F28">
        <f t="shared" si="4"/>
        <v>50</v>
      </c>
      <c r="G28">
        <f t="shared" si="4"/>
        <v>63</v>
      </c>
      <c r="H28">
        <f t="shared" si="4"/>
        <v>77</v>
      </c>
      <c r="I28">
        <f t="shared" si="4"/>
        <v>92</v>
      </c>
      <c r="J28">
        <f t="shared" si="4"/>
        <v>108</v>
      </c>
      <c r="K28">
        <f t="shared" si="4"/>
        <v>125</v>
      </c>
      <c r="L28">
        <f t="shared" si="4"/>
        <v>143</v>
      </c>
      <c r="M28">
        <f t="shared" si="4"/>
        <v>162</v>
      </c>
      <c r="N28">
        <f t="shared" si="4"/>
        <v>182</v>
      </c>
      <c r="O28">
        <f t="shared" si="4"/>
        <v>203</v>
      </c>
      <c r="P28">
        <f t="shared" si="4"/>
        <v>225</v>
      </c>
      <c r="Q28">
        <f t="shared" si="4"/>
        <v>248</v>
      </c>
      <c r="R28">
        <f t="shared" si="4"/>
        <v>272</v>
      </c>
      <c r="S28">
        <f t="shared" si="4"/>
        <v>297</v>
      </c>
    </row>
    <row r="29" spans="1:19" x14ac:dyDescent="0.3">
      <c r="B29">
        <f t="shared" si="1"/>
        <v>9</v>
      </c>
      <c r="C29">
        <f t="shared" si="4"/>
        <v>19</v>
      </c>
      <c r="D29">
        <f t="shared" si="4"/>
        <v>30</v>
      </c>
      <c r="E29">
        <f t="shared" si="4"/>
        <v>42</v>
      </c>
      <c r="F29">
        <f t="shared" si="4"/>
        <v>55</v>
      </c>
      <c r="G29">
        <f t="shared" si="4"/>
        <v>69</v>
      </c>
      <c r="H29">
        <f t="shared" si="4"/>
        <v>84</v>
      </c>
      <c r="I29">
        <f t="shared" si="4"/>
        <v>100</v>
      </c>
      <c r="J29">
        <f t="shared" si="4"/>
        <v>117</v>
      </c>
      <c r="K29">
        <f t="shared" si="4"/>
        <v>135</v>
      </c>
      <c r="L29">
        <f t="shared" si="4"/>
        <v>154</v>
      </c>
      <c r="M29">
        <f t="shared" si="4"/>
        <v>174</v>
      </c>
      <c r="N29">
        <f t="shared" si="4"/>
        <v>195</v>
      </c>
      <c r="O29">
        <f t="shared" si="4"/>
        <v>217</v>
      </c>
      <c r="P29">
        <f t="shared" si="4"/>
        <v>240</v>
      </c>
      <c r="Q29">
        <f t="shared" si="4"/>
        <v>264</v>
      </c>
      <c r="R29">
        <f t="shared" si="4"/>
        <v>289</v>
      </c>
      <c r="S29">
        <f t="shared" si="4"/>
        <v>315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39238-EC6A-49C2-809D-407C039AA9D4}">
  <dimension ref="A1:AQ29"/>
  <sheetViews>
    <sheetView workbookViewId="0">
      <selection activeCell="E16" sqref="E16"/>
    </sheetView>
  </sheetViews>
  <sheetFormatPr defaultRowHeight="14.4" x14ac:dyDescent="0.3"/>
  <cols>
    <col min="1" max="1" width="11.109375" customWidth="1"/>
    <col min="2" max="37" width="3.33203125" customWidth="1"/>
    <col min="38" max="38" width="5.5546875" customWidth="1"/>
    <col min="41" max="41" width="2.21875" customWidth="1"/>
    <col min="42" max="42" width="11.109375" customWidth="1"/>
    <col min="43" max="43" width="5.5546875" customWidth="1"/>
  </cols>
  <sheetData>
    <row r="1" spans="1:43" ht="14.4" customHeight="1" thickBot="1" x14ac:dyDescent="0.35">
      <c r="A1" s="13" t="s">
        <v>0</v>
      </c>
      <c r="B1" s="14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22" t="s">
        <v>1</v>
      </c>
      <c r="AO1" s="13" t="s">
        <v>3</v>
      </c>
      <c r="AP1" s="30" t="s">
        <v>0</v>
      </c>
      <c r="AQ1" s="16" t="s">
        <v>2</v>
      </c>
    </row>
    <row r="2" spans="1:43" ht="14.4" customHeight="1" x14ac:dyDescent="0.3">
      <c r="A2" s="1" t="str">
        <f>'Golf 1'!A2</f>
        <v>Name #1</v>
      </c>
      <c r="B2" s="4">
        <f>'Golf 1'!B2</f>
        <v>1</v>
      </c>
      <c r="C2" s="5">
        <f>'Golf 1'!C2</f>
        <v>2</v>
      </c>
      <c r="D2" s="5">
        <f>'Golf 1'!D2</f>
        <v>3</v>
      </c>
      <c r="E2" s="5">
        <f>'Golf 1'!E2</f>
        <v>4</v>
      </c>
      <c r="F2" s="5">
        <f>'Golf 1'!F2</f>
        <v>5</v>
      </c>
      <c r="G2" s="5">
        <f>'Golf 1'!G2</f>
        <v>6</v>
      </c>
      <c r="H2" s="5">
        <f>'Golf 1'!H2</f>
        <v>7</v>
      </c>
      <c r="I2" s="5">
        <f>'Golf 1'!I2</f>
        <v>8</v>
      </c>
      <c r="J2" s="5">
        <f>'Golf 1'!J2</f>
        <v>9</v>
      </c>
      <c r="K2" s="5">
        <f>'Golf 1'!K2</f>
        <v>10</v>
      </c>
      <c r="L2" s="5">
        <f>'Golf 1'!L2</f>
        <v>11</v>
      </c>
      <c r="M2" s="5">
        <f>'Golf 1'!M2</f>
        <v>12</v>
      </c>
      <c r="N2" s="5">
        <f>'Golf 1'!N2</f>
        <v>13</v>
      </c>
      <c r="O2" s="5">
        <f>'Golf 1'!O2</f>
        <v>14</v>
      </c>
      <c r="P2" s="5">
        <f>'Golf 1'!P2</f>
        <v>15</v>
      </c>
      <c r="Q2" s="5">
        <f>'Golf 1'!Q2</f>
        <v>16</v>
      </c>
      <c r="R2" s="5">
        <f>'Golf 1'!R2</f>
        <v>17</v>
      </c>
      <c r="S2" s="5">
        <f>'Golf 1'!S2</f>
        <v>18</v>
      </c>
      <c r="T2" s="5">
        <f>'Golf 2'!B2</f>
        <v>1</v>
      </c>
      <c r="U2" s="5">
        <f>'Golf 2'!C2</f>
        <v>2</v>
      </c>
      <c r="V2" s="5">
        <f>'Golf 2'!D2</f>
        <v>3</v>
      </c>
      <c r="W2" s="5">
        <f>'Golf 2'!E2</f>
        <v>4</v>
      </c>
      <c r="X2" s="5">
        <f>'Golf 2'!F2</f>
        <v>5</v>
      </c>
      <c r="Y2" s="5">
        <f>'Golf 2'!G2</f>
        <v>6</v>
      </c>
      <c r="Z2" s="5">
        <f>'Golf 2'!H2</f>
        <v>7</v>
      </c>
      <c r="AA2" s="5">
        <f>'Golf 2'!I2</f>
        <v>8</v>
      </c>
      <c r="AB2" s="5">
        <f>'Golf 2'!J2</f>
        <v>9</v>
      </c>
      <c r="AC2" s="5">
        <f>'Golf 2'!K2</f>
        <v>10</v>
      </c>
      <c r="AD2" s="5">
        <f>'Golf 2'!L2</f>
        <v>11</v>
      </c>
      <c r="AE2" s="5">
        <f>'Golf 2'!M2</f>
        <v>12</v>
      </c>
      <c r="AF2" s="5">
        <f>'Golf 2'!N2</f>
        <v>13</v>
      </c>
      <c r="AG2" s="5">
        <f>'Golf 2'!O2</f>
        <v>14</v>
      </c>
      <c r="AH2" s="5">
        <f>'Golf 2'!P2</f>
        <v>15</v>
      </c>
      <c r="AI2" s="5">
        <f>'Golf 2'!Q2</f>
        <v>16</v>
      </c>
      <c r="AJ2" s="5">
        <f>'Golf 2'!R2</f>
        <v>17</v>
      </c>
      <c r="AK2" s="5">
        <f>'Golf 2'!S2</f>
        <v>18</v>
      </c>
      <c r="AL2" s="23">
        <f>SUM(B2:AK2)</f>
        <v>342</v>
      </c>
      <c r="AO2" s="17">
        <v>1</v>
      </c>
      <c r="AP2" s="26" t="str">
        <f>INDEX($A$2:$A$10, MATCH(LARGE($AL$2:$AL$10, 1), $AL$2:$AL$10, 0))</f>
        <v>Name #9</v>
      </c>
      <c r="AQ2" s="27">
        <f>INDEX($AL$2:$AL$10, MATCH(LARGE($AL$2:$AL$10, 1), $AL$2:$AL$10, 0))</f>
        <v>630</v>
      </c>
    </row>
    <row r="3" spans="1:43" ht="14.4" customHeight="1" x14ac:dyDescent="0.3">
      <c r="A3" s="1" t="str">
        <f>'Golf 1'!A3</f>
        <v>Name #2</v>
      </c>
      <c r="B3" s="7">
        <f>'Golf 1'!B3</f>
        <v>2</v>
      </c>
      <c r="C3" s="8">
        <f>'Golf 1'!C3</f>
        <v>3</v>
      </c>
      <c r="D3" s="8">
        <f>'Golf 1'!D3</f>
        <v>4</v>
      </c>
      <c r="E3" s="8">
        <f>'Golf 1'!E3</f>
        <v>5</v>
      </c>
      <c r="F3" s="8">
        <f>'Golf 1'!F3</f>
        <v>6</v>
      </c>
      <c r="G3" s="8">
        <f>'Golf 1'!G3</f>
        <v>7</v>
      </c>
      <c r="H3" s="8">
        <f>'Golf 1'!H3</f>
        <v>8</v>
      </c>
      <c r="I3" s="8">
        <f>'Golf 1'!I3</f>
        <v>9</v>
      </c>
      <c r="J3" s="8">
        <f>'Golf 1'!J3</f>
        <v>10</v>
      </c>
      <c r="K3" s="8">
        <f>'Golf 1'!K3</f>
        <v>11</v>
      </c>
      <c r="L3" s="8">
        <f>'Golf 1'!L3</f>
        <v>12</v>
      </c>
      <c r="M3" s="8">
        <f>'Golf 1'!M3</f>
        <v>13</v>
      </c>
      <c r="N3" s="8">
        <f>'Golf 1'!N3</f>
        <v>14</v>
      </c>
      <c r="O3" s="8">
        <f>'Golf 1'!O3</f>
        <v>15</v>
      </c>
      <c r="P3" s="8">
        <f>'Golf 1'!P3</f>
        <v>16</v>
      </c>
      <c r="Q3" s="8">
        <f>'Golf 1'!Q3</f>
        <v>17</v>
      </c>
      <c r="R3" s="8">
        <f>'Golf 1'!R3</f>
        <v>18</v>
      </c>
      <c r="S3" s="8">
        <f>'Golf 1'!S3</f>
        <v>19</v>
      </c>
      <c r="T3" s="8">
        <f>'Golf 2'!B3</f>
        <v>2</v>
      </c>
      <c r="U3" s="8">
        <f>'Golf 2'!C3</f>
        <v>3</v>
      </c>
      <c r="V3" s="8">
        <f>'Golf 2'!D3</f>
        <v>4</v>
      </c>
      <c r="W3" s="8">
        <f>'Golf 2'!E3</f>
        <v>5</v>
      </c>
      <c r="X3" s="8">
        <f>'Golf 2'!F3</f>
        <v>6</v>
      </c>
      <c r="Y3" s="8">
        <f>'Golf 2'!G3</f>
        <v>7</v>
      </c>
      <c r="Z3" s="8">
        <f>'Golf 2'!H3</f>
        <v>8</v>
      </c>
      <c r="AA3" s="8">
        <f>'Golf 2'!I3</f>
        <v>9</v>
      </c>
      <c r="AB3" s="8">
        <f>'Golf 2'!J3</f>
        <v>10</v>
      </c>
      <c r="AC3" s="8">
        <f>'Golf 2'!K3</f>
        <v>11</v>
      </c>
      <c r="AD3" s="8">
        <f>'Golf 2'!L3</f>
        <v>12</v>
      </c>
      <c r="AE3" s="8">
        <f>'Golf 2'!M3</f>
        <v>13</v>
      </c>
      <c r="AF3" s="8">
        <f>'Golf 2'!N3</f>
        <v>14</v>
      </c>
      <c r="AG3" s="8">
        <f>'Golf 2'!O3</f>
        <v>15</v>
      </c>
      <c r="AH3" s="8">
        <f>'Golf 2'!P3</f>
        <v>16</v>
      </c>
      <c r="AI3" s="8">
        <f>'Golf 2'!Q3</f>
        <v>17</v>
      </c>
      <c r="AJ3" s="8">
        <f>'Golf 2'!R3</f>
        <v>18</v>
      </c>
      <c r="AK3" s="8">
        <f>'Golf 2'!S3</f>
        <v>19</v>
      </c>
      <c r="AL3" s="24">
        <f t="shared" ref="AL3:AL10" si="0">SUM(B3:AK3)</f>
        <v>378</v>
      </c>
      <c r="AO3" s="18">
        <v>2</v>
      </c>
      <c r="AP3" s="28" t="str">
        <f>INDEX($A$2:$A$10, MATCH(LARGE($AL$2:$AL$10, 2), $AL$2:$AL$10, 0))</f>
        <v>Name #8</v>
      </c>
      <c r="AQ3" s="19">
        <f>INDEX($AL$2:$AL$10, MATCH(LARGE($AL$2:$AL$10, 2), $AL$2:$AL$10, 0))</f>
        <v>594</v>
      </c>
    </row>
    <row r="4" spans="1:43" ht="14.4" customHeight="1" x14ac:dyDescent="0.3">
      <c r="A4" s="1" t="str">
        <f>'Golf 1'!A4</f>
        <v>Name #3</v>
      </c>
      <c r="B4" s="7">
        <f>'Golf 1'!B4</f>
        <v>3</v>
      </c>
      <c r="C4" s="8">
        <f>'Golf 1'!C4</f>
        <v>4</v>
      </c>
      <c r="D4" s="8">
        <f>'Golf 1'!D4</f>
        <v>5</v>
      </c>
      <c r="E4" s="8">
        <f>'Golf 1'!E4</f>
        <v>6</v>
      </c>
      <c r="F4" s="8">
        <f>'Golf 1'!F4</f>
        <v>7</v>
      </c>
      <c r="G4" s="8">
        <f>'Golf 1'!G4</f>
        <v>8</v>
      </c>
      <c r="H4" s="8">
        <f>'Golf 1'!H4</f>
        <v>9</v>
      </c>
      <c r="I4" s="8">
        <f>'Golf 1'!I4</f>
        <v>10</v>
      </c>
      <c r="J4" s="8">
        <f>'Golf 1'!J4</f>
        <v>11</v>
      </c>
      <c r="K4" s="8">
        <f>'Golf 1'!K4</f>
        <v>12</v>
      </c>
      <c r="L4" s="8">
        <f>'Golf 1'!L4</f>
        <v>13</v>
      </c>
      <c r="M4" s="8">
        <f>'Golf 1'!M4</f>
        <v>14</v>
      </c>
      <c r="N4" s="8">
        <f>'Golf 1'!N4</f>
        <v>15</v>
      </c>
      <c r="O4" s="8">
        <f>'Golf 1'!O4</f>
        <v>16</v>
      </c>
      <c r="P4" s="8">
        <f>'Golf 1'!P4</f>
        <v>17</v>
      </c>
      <c r="Q4" s="8">
        <f>'Golf 1'!Q4</f>
        <v>18</v>
      </c>
      <c r="R4" s="8">
        <f>'Golf 1'!R4</f>
        <v>19</v>
      </c>
      <c r="S4" s="8">
        <f>'Golf 1'!S4</f>
        <v>20</v>
      </c>
      <c r="T4" s="8">
        <f>'Golf 2'!B4</f>
        <v>3</v>
      </c>
      <c r="U4" s="8">
        <f>'Golf 2'!C4</f>
        <v>4</v>
      </c>
      <c r="V4" s="8">
        <f>'Golf 2'!D4</f>
        <v>5</v>
      </c>
      <c r="W4" s="8">
        <f>'Golf 2'!E4</f>
        <v>6</v>
      </c>
      <c r="X4" s="8">
        <f>'Golf 2'!F4</f>
        <v>7</v>
      </c>
      <c r="Y4" s="8">
        <f>'Golf 2'!G4</f>
        <v>8</v>
      </c>
      <c r="Z4" s="8">
        <f>'Golf 2'!H4</f>
        <v>9</v>
      </c>
      <c r="AA4" s="8">
        <f>'Golf 2'!I4</f>
        <v>10</v>
      </c>
      <c r="AB4" s="8">
        <f>'Golf 2'!J4</f>
        <v>11</v>
      </c>
      <c r="AC4" s="8">
        <f>'Golf 2'!K4</f>
        <v>12</v>
      </c>
      <c r="AD4" s="8">
        <f>'Golf 2'!L4</f>
        <v>13</v>
      </c>
      <c r="AE4" s="8">
        <f>'Golf 2'!M4</f>
        <v>14</v>
      </c>
      <c r="AF4" s="8">
        <f>'Golf 2'!N4</f>
        <v>15</v>
      </c>
      <c r="AG4" s="8">
        <f>'Golf 2'!O4</f>
        <v>16</v>
      </c>
      <c r="AH4" s="8">
        <f>'Golf 2'!P4</f>
        <v>17</v>
      </c>
      <c r="AI4" s="8">
        <f>'Golf 2'!Q4</f>
        <v>18</v>
      </c>
      <c r="AJ4" s="8">
        <f>'Golf 2'!R4</f>
        <v>19</v>
      </c>
      <c r="AK4" s="8">
        <f>'Golf 2'!S4</f>
        <v>20</v>
      </c>
      <c r="AL4" s="24">
        <f t="shared" si="0"/>
        <v>414</v>
      </c>
      <c r="AO4" s="20">
        <v>3</v>
      </c>
      <c r="AP4" s="29" t="str">
        <f>INDEX($A$2:$A$10, MATCH(LARGE($AL$2:$AL$10, 3), $AL$2:$AL$10, 0))</f>
        <v>Name #7</v>
      </c>
      <c r="AQ4" s="21">
        <f>INDEX($AL$2:$AL$10, MATCH(LARGE($AL$2:$AL$10, 3), $AL$2:$AL$10, 0))</f>
        <v>558</v>
      </c>
    </row>
    <row r="5" spans="1:43" ht="14.4" customHeight="1" x14ac:dyDescent="0.3">
      <c r="A5" s="1" t="str">
        <f>'Golf 1'!A5</f>
        <v>Name #4</v>
      </c>
      <c r="B5" s="7">
        <f>'Golf 1'!B5</f>
        <v>4</v>
      </c>
      <c r="C5" s="8">
        <f>'Golf 1'!C5</f>
        <v>5</v>
      </c>
      <c r="D5" s="8">
        <f>'Golf 1'!D5</f>
        <v>6</v>
      </c>
      <c r="E5" s="8">
        <f>'Golf 1'!E5</f>
        <v>7</v>
      </c>
      <c r="F5" s="8">
        <f>'Golf 1'!F5</f>
        <v>8</v>
      </c>
      <c r="G5" s="8">
        <f>'Golf 1'!G5</f>
        <v>9</v>
      </c>
      <c r="H5" s="8">
        <f>'Golf 1'!H5</f>
        <v>10</v>
      </c>
      <c r="I5" s="8">
        <f>'Golf 1'!I5</f>
        <v>11</v>
      </c>
      <c r="J5" s="8">
        <f>'Golf 1'!J5</f>
        <v>12</v>
      </c>
      <c r="K5" s="8">
        <f>'Golf 1'!K5</f>
        <v>13</v>
      </c>
      <c r="L5" s="8">
        <f>'Golf 1'!L5</f>
        <v>14</v>
      </c>
      <c r="M5" s="8">
        <f>'Golf 1'!M5</f>
        <v>15</v>
      </c>
      <c r="N5" s="8">
        <f>'Golf 1'!N5</f>
        <v>16</v>
      </c>
      <c r="O5" s="8">
        <f>'Golf 1'!O5</f>
        <v>17</v>
      </c>
      <c r="P5" s="8">
        <f>'Golf 1'!P5</f>
        <v>18</v>
      </c>
      <c r="Q5" s="8">
        <f>'Golf 1'!Q5</f>
        <v>19</v>
      </c>
      <c r="R5" s="8">
        <f>'Golf 1'!R5</f>
        <v>20</v>
      </c>
      <c r="S5" s="8">
        <f>'Golf 1'!S5</f>
        <v>21</v>
      </c>
      <c r="T5" s="8">
        <f>'Golf 2'!B5</f>
        <v>4</v>
      </c>
      <c r="U5" s="8">
        <f>'Golf 2'!C5</f>
        <v>5</v>
      </c>
      <c r="V5" s="8">
        <f>'Golf 2'!D5</f>
        <v>6</v>
      </c>
      <c r="W5" s="8">
        <f>'Golf 2'!E5</f>
        <v>7</v>
      </c>
      <c r="X5" s="8">
        <f>'Golf 2'!F5</f>
        <v>8</v>
      </c>
      <c r="Y5" s="8">
        <f>'Golf 2'!G5</f>
        <v>9</v>
      </c>
      <c r="Z5" s="8">
        <f>'Golf 2'!H5</f>
        <v>10</v>
      </c>
      <c r="AA5" s="8">
        <f>'Golf 2'!I5</f>
        <v>11</v>
      </c>
      <c r="AB5" s="8">
        <f>'Golf 2'!J5</f>
        <v>12</v>
      </c>
      <c r="AC5" s="8">
        <f>'Golf 2'!K5</f>
        <v>13</v>
      </c>
      <c r="AD5" s="8">
        <f>'Golf 2'!L5</f>
        <v>14</v>
      </c>
      <c r="AE5" s="8">
        <f>'Golf 2'!M5</f>
        <v>15</v>
      </c>
      <c r="AF5" s="8">
        <f>'Golf 2'!N5</f>
        <v>16</v>
      </c>
      <c r="AG5" s="8">
        <f>'Golf 2'!O5</f>
        <v>17</v>
      </c>
      <c r="AH5" s="8">
        <f>'Golf 2'!P5</f>
        <v>18</v>
      </c>
      <c r="AI5" s="8">
        <f>'Golf 2'!Q5</f>
        <v>19</v>
      </c>
      <c r="AJ5" s="8">
        <f>'Golf 2'!R5</f>
        <v>20</v>
      </c>
      <c r="AK5" s="8">
        <f>'Golf 2'!S5</f>
        <v>21</v>
      </c>
      <c r="AL5" s="24">
        <f t="shared" si="0"/>
        <v>450</v>
      </c>
      <c r="AO5" s="2">
        <v>4</v>
      </c>
      <c r="AP5" s="7" t="str">
        <f>INDEX($A$2:$A$10, MATCH(LARGE($AL$2:$AL$10, 4), $AL$2:$AL$10, 0))</f>
        <v>Name #6</v>
      </c>
      <c r="AQ5" s="9">
        <f>INDEX($AL$2:$AL$10, MATCH(LARGE($AL$2:$AL$10, 4), $AL$2:$AL$10, 0))</f>
        <v>522</v>
      </c>
    </row>
    <row r="6" spans="1:43" ht="14.4" customHeight="1" x14ac:dyDescent="0.3">
      <c r="A6" s="1" t="str">
        <f>'Golf 1'!A6</f>
        <v>Name #5</v>
      </c>
      <c r="B6" s="7">
        <f>'Golf 1'!B6</f>
        <v>5</v>
      </c>
      <c r="C6" s="8">
        <f>'Golf 1'!C6</f>
        <v>6</v>
      </c>
      <c r="D6" s="8">
        <f>'Golf 1'!D6</f>
        <v>7</v>
      </c>
      <c r="E6" s="8">
        <f>'Golf 1'!E6</f>
        <v>8</v>
      </c>
      <c r="F6" s="8">
        <f>'Golf 1'!F6</f>
        <v>9</v>
      </c>
      <c r="G6" s="8">
        <f>'Golf 1'!G6</f>
        <v>10</v>
      </c>
      <c r="H6" s="8">
        <f>'Golf 1'!H6</f>
        <v>11</v>
      </c>
      <c r="I6" s="8">
        <f>'Golf 1'!I6</f>
        <v>12</v>
      </c>
      <c r="J6" s="8">
        <f>'Golf 1'!J6</f>
        <v>13</v>
      </c>
      <c r="K6" s="8">
        <f>'Golf 1'!K6</f>
        <v>14</v>
      </c>
      <c r="L6" s="8">
        <f>'Golf 1'!L6</f>
        <v>15</v>
      </c>
      <c r="M6" s="8">
        <f>'Golf 1'!M6</f>
        <v>16</v>
      </c>
      <c r="N6" s="8">
        <f>'Golf 1'!N6</f>
        <v>17</v>
      </c>
      <c r="O6" s="8">
        <f>'Golf 1'!O6</f>
        <v>18</v>
      </c>
      <c r="P6" s="8">
        <f>'Golf 1'!P6</f>
        <v>19</v>
      </c>
      <c r="Q6" s="8">
        <f>'Golf 1'!Q6</f>
        <v>20</v>
      </c>
      <c r="R6" s="8">
        <f>'Golf 1'!R6</f>
        <v>21</v>
      </c>
      <c r="S6" s="8">
        <f>'Golf 1'!S6</f>
        <v>22</v>
      </c>
      <c r="T6" s="8">
        <f>'Golf 2'!B6</f>
        <v>5</v>
      </c>
      <c r="U6" s="8">
        <f>'Golf 2'!C6</f>
        <v>6</v>
      </c>
      <c r="V6" s="8">
        <f>'Golf 2'!D6</f>
        <v>7</v>
      </c>
      <c r="W6" s="8">
        <f>'Golf 2'!E6</f>
        <v>8</v>
      </c>
      <c r="X6" s="8">
        <f>'Golf 2'!F6</f>
        <v>9</v>
      </c>
      <c r="Y6" s="8">
        <f>'Golf 2'!G6</f>
        <v>10</v>
      </c>
      <c r="Z6" s="8">
        <f>'Golf 2'!H6</f>
        <v>11</v>
      </c>
      <c r="AA6" s="8">
        <f>'Golf 2'!I6</f>
        <v>12</v>
      </c>
      <c r="AB6" s="8">
        <f>'Golf 2'!J6</f>
        <v>13</v>
      </c>
      <c r="AC6" s="8">
        <f>'Golf 2'!K6</f>
        <v>14</v>
      </c>
      <c r="AD6" s="8">
        <f>'Golf 2'!L6</f>
        <v>15</v>
      </c>
      <c r="AE6" s="8">
        <f>'Golf 2'!M6</f>
        <v>16</v>
      </c>
      <c r="AF6" s="8">
        <f>'Golf 2'!N6</f>
        <v>17</v>
      </c>
      <c r="AG6" s="8">
        <f>'Golf 2'!O6</f>
        <v>18</v>
      </c>
      <c r="AH6" s="8">
        <f>'Golf 2'!P6</f>
        <v>19</v>
      </c>
      <c r="AI6" s="8">
        <f>'Golf 2'!Q6</f>
        <v>20</v>
      </c>
      <c r="AJ6" s="8">
        <f>'Golf 2'!R6</f>
        <v>21</v>
      </c>
      <c r="AK6" s="8">
        <f>'Golf 2'!S6</f>
        <v>22</v>
      </c>
      <c r="AL6" s="24">
        <f t="shared" si="0"/>
        <v>486</v>
      </c>
      <c r="AO6" s="2">
        <v>5</v>
      </c>
      <c r="AP6" s="7" t="str">
        <f>INDEX($A$2:$A$10, MATCH(LARGE($AL$2:$AL$10, 5), $AL$2:$AL$10, 0))</f>
        <v>Name #5</v>
      </c>
      <c r="AQ6" s="9">
        <f>INDEX($AL$2:$AL$10, MATCH(LARGE($AL$2:$AL$10, 5), $AL$2:$AL$10, 0))</f>
        <v>486</v>
      </c>
    </row>
    <row r="7" spans="1:43" ht="14.4" customHeight="1" x14ac:dyDescent="0.3">
      <c r="A7" s="1" t="str">
        <f>'Golf 1'!A7</f>
        <v>Name #6</v>
      </c>
      <c r="B7" s="7">
        <f>'Golf 1'!B7</f>
        <v>6</v>
      </c>
      <c r="C7" s="8">
        <f>'Golf 1'!C7</f>
        <v>7</v>
      </c>
      <c r="D7" s="8">
        <f>'Golf 1'!D7</f>
        <v>8</v>
      </c>
      <c r="E7" s="8">
        <f>'Golf 1'!E7</f>
        <v>9</v>
      </c>
      <c r="F7" s="8">
        <f>'Golf 1'!F7</f>
        <v>10</v>
      </c>
      <c r="G7" s="8">
        <f>'Golf 1'!G7</f>
        <v>11</v>
      </c>
      <c r="H7" s="8">
        <f>'Golf 1'!H7</f>
        <v>12</v>
      </c>
      <c r="I7" s="8">
        <f>'Golf 1'!I7</f>
        <v>13</v>
      </c>
      <c r="J7" s="8">
        <f>'Golf 1'!J7</f>
        <v>14</v>
      </c>
      <c r="K7" s="8">
        <f>'Golf 1'!K7</f>
        <v>15</v>
      </c>
      <c r="L7" s="8">
        <f>'Golf 1'!L7</f>
        <v>16</v>
      </c>
      <c r="M7" s="8">
        <f>'Golf 1'!M7</f>
        <v>17</v>
      </c>
      <c r="N7" s="8">
        <f>'Golf 1'!N7</f>
        <v>18</v>
      </c>
      <c r="O7" s="8">
        <f>'Golf 1'!O7</f>
        <v>19</v>
      </c>
      <c r="P7" s="8">
        <f>'Golf 1'!P7</f>
        <v>20</v>
      </c>
      <c r="Q7" s="8">
        <f>'Golf 1'!Q7</f>
        <v>21</v>
      </c>
      <c r="R7" s="8">
        <f>'Golf 1'!R7</f>
        <v>22</v>
      </c>
      <c r="S7" s="8">
        <f>'Golf 1'!S7</f>
        <v>23</v>
      </c>
      <c r="T7" s="8">
        <f>'Golf 2'!B7</f>
        <v>6</v>
      </c>
      <c r="U7" s="8">
        <f>'Golf 2'!C7</f>
        <v>7</v>
      </c>
      <c r="V7" s="8">
        <f>'Golf 2'!D7</f>
        <v>8</v>
      </c>
      <c r="W7" s="8">
        <f>'Golf 2'!E7</f>
        <v>9</v>
      </c>
      <c r="X7" s="8">
        <f>'Golf 2'!F7</f>
        <v>10</v>
      </c>
      <c r="Y7" s="8">
        <f>'Golf 2'!G7</f>
        <v>11</v>
      </c>
      <c r="Z7" s="8">
        <f>'Golf 2'!H7</f>
        <v>12</v>
      </c>
      <c r="AA7" s="8">
        <f>'Golf 2'!I7</f>
        <v>13</v>
      </c>
      <c r="AB7" s="8">
        <f>'Golf 2'!J7</f>
        <v>14</v>
      </c>
      <c r="AC7" s="8">
        <f>'Golf 2'!K7</f>
        <v>15</v>
      </c>
      <c r="AD7" s="8">
        <f>'Golf 2'!L7</f>
        <v>16</v>
      </c>
      <c r="AE7" s="8">
        <f>'Golf 2'!M7</f>
        <v>17</v>
      </c>
      <c r="AF7" s="8">
        <f>'Golf 2'!N7</f>
        <v>18</v>
      </c>
      <c r="AG7" s="8">
        <f>'Golf 2'!O7</f>
        <v>19</v>
      </c>
      <c r="AH7" s="8">
        <f>'Golf 2'!P7</f>
        <v>20</v>
      </c>
      <c r="AI7" s="8">
        <f>'Golf 2'!Q7</f>
        <v>21</v>
      </c>
      <c r="AJ7" s="8">
        <f>'Golf 2'!R7</f>
        <v>22</v>
      </c>
      <c r="AK7" s="8">
        <f>'Golf 2'!S7</f>
        <v>23</v>
      </c>
      <c r="AL7" s="24">
        <f t="shared" si="0"/>
        <v>522</v>
      </c>
      <c r="AO7" s="2">
        <v>6</v>
      </c>
      <c r="AP7" s="7" t="str">
        <f>INDEX($A$2:$A$10, MATCH(LARGE($AL$2:$AL$10, 6), $AL$2:$AL$10, 0))</f>
        <v>Name #4</v>
      </c>
      <c r="AQ7" s="9">
        <f>INDEX($AL$2:$AL$10, MATCH(LARGE($AL$2:$AL$10, 6), $AL$2:$AL$10, 0))</f>
        <v>450</v>
      </c>
    </row>
    <row r="8" spans="1:43" ht="14.4" customHeight="1" x14ac:dyDescent="0.3">
      <c r="A8" s="1" t="str">
        <f>'Golf 1'!A8</f>
        <v>Name #7</v>
      </c>
      <c r="B8" s="7">
        <f>'Golf 1'!B8</f>
        <v>7</v>
      </c>
      <c r="C8" s="8">
        <f>'Golf 1'!C8</f>
        <v>8</v>
      </c>
      <c r="D8" s="8">
        <f>'Golf 1'!D8</f>
        <v>9</v>
      </c>
      <c r="E8" s="8">
        <f>'Golf 1'!E8</f>
        <v>10</v>
      </c>
      <c r="F8" s="8">
        <f>'Golf 1'!F8</f>
        <v>11</v>
      </c>
      <c r="G8" s="8">
        <f>'Golf 1'!G8</f>
        <v>12</v>
      </c>
      <c r="H8" s="8">
        <f>'Golf 1'!H8</f>
        <v>13</v>
      </c>
      <c r="I8" s="8">
        <f>'Golf 1'!I8</f>
        <v>14</v>
      </c>
      <c r="J8" s="8">
        <f>'Golf 1'!J8</f>
        <v>15</v>
      </c>
      <c r="K8" s="8">
        <f>'Golf 1'!K8</f>
        <v>16</v>
      </c>
      <c r="L8" s="8">
        <f>'Golf 1'!L8</f>
        <v>17</v>
      </c>
      <c r="M8" s="8">
        <f>'Golf 1'!M8</f>
        <v>18</v>
      </c>
      <c r="N8" s="8">
        <f>'Golf 1'!N8</f>
        <v>19</v>
      </c>
      <c r="O8" s="8">
        <f>'Golf 1'!O8</f>
        <v>20</v>
      </c>
      <c r="P8" s="8">
        <f>'Golf 1'!P8</f>
        <v>21</v>
      </c>
      <c r="Q8" s="8">
        <f>'Golf 1'!Q8</f>
        <v>22</v>
      </c>
      <c r="R8" s="8">
        <f>'Golf 1'!R8</f>
        <v>23</v>
      </c>
      <c r="S8" s="8">
        <f>'Golf 1'!S8</f>
        <v>24</v>
      </c>
      <c r="T8" s="8">
        <f>'Golf 2'!B8</f>
        <v>7</v>
      </c>
      <c r="U8" s="8">
        <f>'Golf 2'!C8</f>
        <v>8</v>
      </c>
      <c r="V8" s="8">
        <f>'Golf 2'!D8</f>
        <v>9</v>
      </c>
      <c r="W8" s="8">
        <f>'Golf 2'!E8</f>
        <v>10</v>
      </c>
      <c r="X8" s="8">
        <f>'Golf 2'!F8</f>
        <v>11</v>
      </c>
      <c r="Y8" s="8">
        <f>'Golf 2'!G8</f>
        <v>12</v>
      </c>
      <c r="Z8" s="8">
        <f>'Golf 2'!H8</f>
        <v>13</v>
      </c>
      <c r="AA8" s="8">
        <f>'Golf 2'!I8</f>
        <v>14</v>
      </c>
      <c r="AB8" s="8">
        <f>'Golf 2'!J8</f>
        <v>15</v>
      </c>
      <c r="AC8" s="8">
        <f>'Golf 2'!K8</f>
        <v>16</v>
      </c>
      <c r="AD8" s="8">
        <f>'Golf 2'!L8</f>
        <v>17</v>
      </c>
      <c r="AE8" s="8">
        <f>'Golf 2'!M8</f>
        <v>18</v>
      </c>
      <c r="AF8" s="8">
        <f>'Golf 2'!N8</f>
        <v>19</v>
      </c>
      <c r="AG8" s="8">
        <f>'Golf 2'!O8</f>
        <v>20</v>
      </c>
      <c r="AH8" s="8">
        <f>'Golf 2'!P8</f>
        <v>21</v>
      </c>
      <c r="AI8" s="8">
        <f>'Golf 2'!Q8</f>
        <v>22</v>
      </c>
      <c r="AJ8" s="8">
        <f>'Golf 2'!R8</f>
        <v>23</v>
      </c>
      <c r="AK8" s="8">
        <f>'Golf 2'!S8</f>
        <v>24</v>
      </c>
      <c r="AL8" s="24">
        <f t="shared" si="0"/>
        <v>558</v>
      </c>
      <c r="AO8" s="2">
        <v>7</v>
      </c>
      <c r="AP8" s="7" t="str">
        <f>INDEX($A$2:$A$10, MATCH(LARGE($AL$2:$AL$10, 7), $AL$2:$AL$10, 0))</f>
        <v>Name #3</v>
      </c>
      <c r="AQ8" s="9">
        <f>INDEX($AL$2:$AL$10, MATCH(LARGE($AL$2:$AL$10, 7), $AL$2:$AL$10, 0))</f>
        <v>414</v>
      </c>
    </row>
    <row r="9" spans="1:43" ht="14.4" customHeight="1" x14ac:dyDescent="0.3">
      <c r="A9" s="1" t="str">
        <f>'Golf 1'!A9</f>
        <v>Name #8</v>
      </c>
      <c r="B9" s="7">
        <f>'Golf 1'!B9</f>
        <v>8</v>
      </c>
      <c r="C9" s="8">
        <f>'Golf 1'!C9</f>
        <v>9</v>
      </c>
      <c r="D9" s="8">
        <f>'Golf 1'!D9</f>
        <v>10</v>
      </c>
      <c r="E9" s="8">
        <f>'Golf 1'!E9</f>
        <v>11</v>
      </c>
      <c r="F9" s="8">
        <f>'Golf 1'!F9</f>
        <v>12</v>
      </c>
      <c r="G9" s="8">
        <f>'Golf 1'!G9</f>
        <v>13</v>
      </c>
      <c r="H9" s="8">
        <f>'Golf 1'!H9</f>
        <v>14</v>
      </c>
      <c r="I9" s="8">
        <f>'Golf 1'!I9</f>
        <v>15</v>
      </c>
      <c r="J9" s="8">
        <f>'Golf 1'!J9</f>
        <v>16</v>
      </c>
      <c r="K9" s="8">
        <f>'Golf 1'!K9</f>
        <v>17</v>
      </c>
      <c r="L9" s="8">
        <f>'Golf 1'!L9</f>
        <v>18</v>
      </c>
      <c r="M9" s="8">
        <f>'Golf 1'!M9</f>
        <v>19</v>
      </c>
      <c r="N9" s="8">
        <f>'Golf 1'!N9</f>
        <v>20</v>
      </c>
      <c r="O9" s="8">
        <f>'Golf 1'!O9</f>
        <v>21</v>
      </c>
      <c r="P9" s="8">
        <f>'Golf 1'!P9</f>
        <v>22</v>
      </c>
      <c r="Q9" s="8">
        <f>'Golf 1'!Q9</f>
        <v>23</v>
      </c>
      <c r="R9" s="8">
        <f>'Golf 1'!R9</f>
        <v>24</v>
      </c>
      <c r="S9" s="8">
        <f>'Golf 1'!S9</f>
        <v>25</v>
      </c>
      <c r="T9" s="8">
        <f>'Golf 2'!B9</f>
        <v>8</v>
      </c>
      <c r="U9" s="8">
        <f>'Golf 2'!C9</f>
        <v>9</v>
      </c>
      <c r="V9" s="8">
        <f>'Golf 2'!D9</f>
        <v>10</v>
      </c>
      <c r="W9" s="8">
        <f>'Golf 2'!E9</f>
        <v>11</v>
      </c>
      <c r="X9" s="8">
        <f>'Golf 2'!F9</f>
        <v>12</v>
      </c>
      <c r="Y9" s="8">
        <f>'Golf 2'!G9</f>
        <v>13</v>
      </c>
      <c r="Z9" s="8">
        <f>'Golf 2'!H9</f>
        <v>14</v>
      </c>
      <c r="AA9" s="8">
        <f>'Golf 2'!I9</f>
        <v>15</v>
      </c>
      <c r="AB9" s="8">
        <f>'Golf 2'!J9</f>
        <v>16</v>
      </c>
      <c r="AC9" s="8">
        <f>'Golf 2'!K9</f>
        <v>17</v>
      </c>
      <c r="AD9" s="8">
        <f>'Golf 2'!L9</f>
        <v>18</v>
      </c>
      <c r="AE9" s="8">
        <f>'Golf 2'!M9</f>
        <v>19</v>
      </c>
      <c r="AF9" s="8">
        <f>'Golf 2'!N9</f>
        <v>20</v>
      </c>
      <c r="AG9" s="8">
        <f>'Golf 2'!O9</f>
        <v>21</v>
      </c>
      <c r="AH9" s="8">
        <f>'Golf 2'!P9</f>
        <v>22</v>
      </c>
      <c r="AI9" s="8">
        <f>'Golf 2'!Q9</f>
        <v>23</v>
      </c>
      <c r="AJ9" s="8">
        <f>'Golf 2'!R9</f>
        <v>24</v>
      </c>
      <c r="AK9" s="8">
        <f>'Golf 2'!S9</f>
        <v>25</v>
      </c>
      <c r="AL9" s="24">
        <f t="shared" si="0"/>
        <v>594</v>
      </c>
      <c r="AO9" s="2">
        <v>8</v>
      </c>
      <c r="AP9" s="7" t="str">
        <f>INDEX($A$2:$A$10, MATCH(LARGE($AL$2:$AL$10, 8), $AL$2:$AL$10, 0))</f>
        <v>Name #2</v>
      </c>
      <c r="AQ9" s="9">
        <f>INDEX($AL$2:$AL$10, MATCH(LARGE($AL$2:$AL$10, 8), $AL$2:$AL$10, 0))</f>
        <v>378</v>
      </c>
    </row>
    <row r="10" spans="1:43" ht="14.4" customHeight="1" x14ac:dyDescent="0.3">
      <c r="A10" s="1" t="str">
        <f>'Golf 1'!A10</f>
        <v>Name #9</v>
      </c>
      <c r="B10" s="10">
        <f>'Golf 1'!B10</f>
        <v>9</v>
      </c>
      <c r="C10" s="11">
        <f>'Golf 1'!C10</f>
        <v>10</v>
      </c>
      <c r="D10" s="11">
        <f>'Golf 1'!D10</f>
        <v>11</v>
      </c>
      <c r="E10" s="11">
        <f>'Golf 1'!E10</f>
        <v>12</v>
      </c>
      <c r="F10" s="11">
        <f>'Golf 1'!F10</f>
        <v>13</v>
      </c>
      <c r="G10" s="11">
        <f>'Golf 1'!G10</f>
        <v>14</v>
      </c>
      <c r="H10" s="11">
        <f>'Golf 1'!H10</f>
        <v>15</v>
      </c>
      <c r="I10" s="11">
        <f>'Golf 1'!I10</f>
        <v>16</v>
      </c>
      <c r="J10" s="11">
        <f>'Golf 1'!J10</f>
        <v>17</v>
      </c>
      <c r="K10" s="11">
        <f>'Golf 1'!K10</f>
        <v>18</v>
      </c>
      <c r="L10" s="11">
        <f>'Golf 1'!L10</f>
        <v>19</v>
      </c>
      <c r="M10" s="11">
        <f>'Golf 1'!M10</f>
        <v>20</v>
      </c>
      <c r="N10" s="11">
        <f>'Golf 1'!N10</f>
        <v>21</v>
      </c>
      <c r="O10" s="11">
        <f>'Golf 1'!O10</f>
        <v>22</v>
      </c>
      <c r="P10" s="11">
        <f>'Golf 1'!P10</f>
        <v>23</v>
      </c>
      <c r="Q10" s="11">
        <f>'Golf 1'!Q10</f>
        <v>24</v>
      </c>
      <c r="R10" s="11">
        <f>'Golf 1'!R10</f>
        <v>25</v>
      </c>
      <c r="S10" s="11">
        <f>'Golf 1'!S10</f>
        <v>26</v>
      </c>
      <c r="T10" s="11">
        <f>'Golf 2'!B10</f>
        <v>9</v>
      </c>
      <c r="U10" s="11">
        <f>'Golf 2'!C10</f>
        <v>10</v>
      </c>
      <c r="V10" s="11">
        <f>'Golf 2'!D10</f>
        <v>11</v>
      </c>
      <c r="W10" s="11">
        <f>'Golf 2'!E10</f>
        <v>12</v>
      </c>
      <c r="X10" s="11">
        <f>'Golf 2'!F10</f>
        <v>13</v>
      </c>
      <c r="Y10" s="11">
        <f>'Golf 2'!G10</f>
        <v>14</v>
      </c>
      <c r="Z10" s="11">
        <f>'Golf 2'!H10</f>
        <v>15</v>
      </c>
      <c r="AA10" s="11">
        <f>'Golf 2'!I10</f>
        <v>16</v>
      </c>
      <c r="AB10" s="11">
        <f>'Golf 2'!J10</f>
        <v>17</v>
      </c>
      <c r="AC10" s="11">
        <f>'Golf 2'!K10</f>
        <v>18</v>
      </c>
      <c r="AD10" s="11">
        <f>'Golf 2'!L10</f>
        <v>19</v>
      </c>
      <c r="AE10" s="11">
        <f>'Golf 2'!M10</f>
        <v>20</v>
      </c>
      <c r="AF10" s="11">
        <f>'Golf 2'!N10</f>
        <v>21</v>
      </c>
      <c r="AG10" s="11">
        <f>'Golf 2'!O10</f>
        <v>22</v>
      </c>
      <c r="AH10" s="11">
        <f>'Golf 2'!P10</f>
        <v>23</v>
      </c>
      <c r="AI10" s="11">
        <f>'Golf 2'!Q10</f>
        <v>24</v>
      </c>
      <c r="AJ10" s="11">
        <f>'Golf 2'!R10</f>
        <v>25</v>
      </c>
      <c r="AK10" s="11">
        <f>'Golf 2'!S10</f>
        <v>26</v>
      </c>
      <c r="AL10" s="25">
        <f t="shared" si="0"/>
        <v>630</v>
      </c>
      <c r="AO10" s="3">
        <v>9</v>
      </c>
      <c r="AP10" s="10" t="str">
        <f>INDEX($A$2:$A$10, MATCH(LARGE($AL$2:$AL$10, 9), $AL$2:$AL$10, 0))</f>
        <v>Name #1</v>
      </c>
      <c r="AQ10" s="12">
        <f>INDEX($AL$2:$AL$10, MATCH(LARGE($AL$2:$AL$10, 9), $AL$2:$AL$10, 0))</f>
        <v>342</v>
      </c>
    </row>
    <row r="20" spans="1:37" x14ac:dyDescent="0.3">
      <c r="A20" t="s">
        <v>4</v>
      </c>
    </row>
    <row r="21" spans="1:37" x14ac:dyDescent="0.3">
      <c r="B21">
        <f t="shared" ref="B21:B29" si="1">B2</f>
        <v>1</v>
      </c>
      <c r="C21">
        <f t="shared" ref="C21:K21" si="2">C2+B21</f>
        <v>3</v>
      </c>
      <c r="D21">
        <f t="shared" si="2"/>
        <v>6</v>
      </c>
      <c r="E21">
        <f t="shared" si="2"/>
        <v>10</v>
      </c>
      <c r="F21">
        <f t="shared" si="2"/>
        <v>15</v>
      </c>
      <c r="G21">
        <f t="shared" si="2"/>
        <v>21</v>
      </c>
      <c r="H21">
        <f t="shared" si="2"/>
        <v>28</v>
      </c>
      <c r="I21">
        <f t="shared" si="2"/>
        <v>36</v>
      </c>
      <c r="J21">
        <f t="shared" si="2"/>
        <v>45</v>
      </c>
      <c r="K21">
        <f t="shared" si="2"/>
        <v>55</v>
      </c>
      <c r="L21">
        <f t="shared" ref="L21:S21" si="3">L2+K21</f>
        <v>66</v>
      </c>
      <c r="M21">
        <f t="shared" si="3"/>
        <v>78</v>
      </c>
      <c r="N21">
        <f t="shared" si="3"/>
        <v>91</v>
      </c>
      <c r="O21">
        <f t="shared" si="3"/>
        <v>105</v>
      </c>
      <c r="P21">
        <f t="shared" si="3"/>
        <v>120</v>
      </c>
      <c r="Q21">
        <f t="shared" si="3"/>
        <v>136</v>
      </c>
      <c r="R21">
        <f t="shared" si="3"/>
        <v>153</v>
      </c>
      <c r="S21">
        <f t="shared" si="3"/>
        <v>171</v>
      </c>
      <c r="T21">
        <f t="shared" ref="T21:AK21" si="4">T2+S21</f>
        <v>172</v>
      </c>
      <c r="U21">
        <f t="shared" si="4"/>
        <v>174</v>
      </c>
      <c r="V21">
        <f t="shared" si="4"/>
        <v>177</v>
      </c>
      <c r="W21">
        <f t="shared" si="4"/>
        <v>181</v>
      </c>
      <c r="X21">
        <f t="shared" si="4"/>
        <v>186</v>
      </c>
      <c r="Y21">
        <f t="shared" si="4"/>
        <v>192</v>
      </c>
      <c r="Z21">
        <f t="shared" si="4"/>
        <v>199</v>
      </c>
      <c r="AA21">
        <f t="shared" si="4"/>
        <v>207</v>
      </c>
      <c r="AB21">
        <f t="shared" si="4"/>
        <v>216</v>
      </c>
      <c r="AC21">
        <f t="shared" si="4"/>
        <v>226</v>
      </c>
      <c r="AD21">
        <f t="shared" si="4"/>
        <v>237</v>
      </c>
      <c r="AE21">
        <f t="shared" si="4"/>
        <v>249</v>
      </c>
      <c r="AF21">
        <f t="shared" si="4"/>
        <v>262</v>
      </c>
      <c r="AG21">
        <f t="shared" si="4"/>
        <v>276</v>
      </c>
      <c r="AH21">
        <f t="shared" si="4"/>
        <v>291</v>
      </c>
      <c r="AI21">
        <f t="shared" si="4"/>
        <v>307</v>
      </c>
      <c r="AJ21">
        <f t="shared" si="4"/>
        <v>324</v>
      </c>
      <c r="AK21">
        <f t="shared" si="4"/>
        <v>342</v>
      </c>
    </row>
    <row r="22" spans="1:37" x14ac:dyDescent="0.3">
      <c r="B22">
        <f t="shared" si="1"/>
        <v>2</v>
      </c>
      <c r="C22">
        <f t="shared" ref="C22:S29" si="5">C3+B22</f>
        <v>5</v>
      </c>
      <c r="D22">
        <f t="shared" si="5"/>
        <v>9</v>
      </c>
      <c r="E22">
        <f t="shared" si="5"/>
        <v>14</v>
      </c>
      <c r="F22">
        <f t="shared" si="5"/>
        <v>20</v>
      </c>
      <c r="G22">
        <f t="shared" si="5"/>
        <v>27</v>
      </c>
      <c r="H22">
        <f t="shared" si="5"/>
        <v>35</v>
      </c>
      <c r="I22">
        <f t="shared" si="5"/>
        <v>44</v>
      </c>
      <c r="J22">
        <f t="shared" si="5"/>
        <v>54</v>
      </c>
      <c r="K22">
        <f t="shared" si="5"/>
        <v>65</v>
      </c>
      <c r="L22">
        <f t="shared" si="5"/>
        <v>77</v>
      </c>
      <c r="M22">
        <f t="shared" si="5"/>
        <v>90</v>
      </c>
      <c r="N22">
        <f t="shared" si="5"/>
        <v>104</v>
      </c>
      <c r="O22">
        <f t="shared" si="5"/>
        <v>119</v>
      </c>
      <c r="P22">
        <f t="shared" si="5"/>
        <v>135</v>
      </c>
      <c r="Q22">
        <f t="shared" si="5"/>
        <v>152</v>
      </c>
      <c r="R22">
        <f t="shared" si="5"/>
        <v>170</v>
      </c>
      <c r="S22">
        <f t="shared" si="5"/>
        <v>189</v>
      </c>
      <c r="T22">
        <f t="shared" ref="T22:AK22" si="6">T3+S22</f>
        <v>191</v>
      </c>
      <c r="U22">
        <f t="shared" si="6"/>
        <v>194</v>
      </c>
      <c r="V22">
        <f t="shared" si="6"/>
        <v>198</v>
      </c>
      <c r="W22">
        <f t="shared" si="6"/>
        <v>203</v>
      </c>
      <c r="X22">
        <f t="shared" si="6"/>
        <v>209</v>
      </c>
      <c r="Y22">
        <f t="shared" si="6"/>
        <v>216</v>
      </c>
      <c r="Z22">
        <f t="shared" si="6"/>
        <v>224</v>
      </c>
      <c r="AA22">
        <f t="shared" si="6"/>
        <v>233</v>
      </c>
      <c r="AB22">
        <f t="shared" si="6"/>
        <v>243</v>
      </c>
      <c r="AC22">
        <f t="shared" si="6"/>
        <v>254</v>
      </c>
      <c r="AD22">
        <f t="shared" si="6"/>
        <v>266</v>
      </c>
      <c r="AE22">
        <f t="shared" si="6"/>
        <v>279</v>
      </c>
      <c r="AF22">
        <f t="shared" si="6"/>
        <v>293</v>
      </c>
      <c r="AG22">
        <f t="shared" si="6"/>
        <v>308</v>
      </c>
      <c r="AH22">
        <f t="shared" si="6"/>
        <v>324</v>
      </c>
      <c r="AI22">
        <f t="shared" si="6"/>
        <v>341</v>
      </c>
      <c r="AJ22">
        <f t="shared" si="6"/>
        <v>359</v>
      </c>
      <c r="AK22">
        <f t="shared" si="6"/>
        <v>378</v>
      </c>
    </row>
    <row r="23" spans="1:37" x14ac:dyDescent="0.3">
      <c r="B23">
        <f t="shared" si="1"/>
        <v>3</v>
      </c>
      <c r="C23">
        <f t="shared" si="5"/>
        <v>7</v>
      </c>
      <c r="D23">
        <f t="shared" si="5"/>
        <v>12</v>
      </c>
      <c r="E23">
        <f t="shared" si="5"/>
        <v>18</v>
      </c>
      <c r="F23">
        <f t="shared" si="5"/>
        <v>25</v>
      </c>
      <c r="G23">
        <f t="shared" si="5"/>
        <v>33</v>
      </c>
      <c r="H23">
        <f t="shared" si="5"/>
        <v>42</v>
      </c>
      <c r="I23">
        <f t="shared" si="5"/>
        <v>52</v>
      </c>
      <c r="J23">
        <f t="shared" si="5"/>
        <v>63</v>
      </c>
      <c r="K23">
        <f t="shared" si="5"/>
        <v>75</v>
      </c>
      <c r="L23">
        <f t="shared" si="5"/>
        <v>88</v>
      </c>
      <c r="M23">
        <f t="shared" si="5"/>
        <v>102</v>
      </c>
      <c r="N23">
        <f t="shared" si="5"/>
        <v>117</v>
      </c>
      <c r="O23">
        <f t="shared" si="5"/>
        <v>133</v>
      </c>
      <c r="P23">
        <f t="shared" si="5"/>
        <v>150</v>
      </c>
      <c r="Q23">
        <f t="shared" si="5"/>
        <v>168</v>
      </c>
      <c r="R23">
        <f t="shared" si="5"/>
        <v>187</v>
      </c>
      <c r="S23">
        <f t="shared" si="5"/>
        <v>207</v>
      </c>
      <c r="T23">
        <f t="shared" ref="T23:AK23" si="7">T4+S23</f>
        <v>210</v>
      </c>
      <c r="U23">
        <f t="shared" si="7"/>
        <v>214</v>
      </c>
      <c r="V23">
        <f t="shared" si="7"/>
        <v>219</v>
      </c>
      <c r="W23">
        <f t="shared" si="7"/>
        <v>225</v>
      </c>
      <c r="X23">
        <f t="shared" si="7"/>
        <v>232</v>
      </c>
      <c r="Y23">
        <f t="shared" si="7"/>
        <v>240</v>
      </c>
      <c r="Z23">
        <f t="shared" si="7"/>
        <v>249</v>
      </c>
      <c r="AA23">
        <f t="shared" si="7"/>
        <v>259</v>
      </c>
      <c r="AB23">
        <f t="shared" si="7"/>
        <v>270</v>
      </c>
      <c r="AC23">
        <f t="shared" si="7"/>
        <v>282</v>
      </c>
      <c r="AD23">
        <f t="shared" si="7"/>
        <v>295</v>
      </c>
      <c r="AE23">
        <f t="shared" si="7"/>
        <v>309</v>
      </c>
      <c r="AF23">
        <f t="shared" si="7"/>
        <v>324</v>
      </c>
      <c r="AG23">
        <f t="shared" si="7"/>
        <v>340</v>
      </c>
      <c r="AH23">
        <f t="shared" si="7"/>
        <v>357</v>
      </c>
      <c r="AI23">
        <f t="shared" si="7"/>
        <v>375</v>
      </c>
      <c r="AJ23">
        <f t="shared" si="7"/>
        <v>394</v>
      </c>
      <c r="AK23">
        <f t="shared" si="7"/>
        <v>414</v>
      </c>
    </row>
    <row r="24" spans="1:37" x14ac:dyDescent="0.3">
      <c r="B24">
        <f t="shared" si="1"/>
        <v>4</v>
      </c>
      <c r="C24">
        <f t="shared" si="5"/>
        <v>9</v>
      </c>
      <c r="D24">
        <f t="shared" si="5"/>
        <v>15</v>
      </c>
      <c r="E24">
        <f t="shared" si="5"/>
        <v>22</v>
      </c>
      <c r="F24">
        <f t="shared" si="5"/>
        <v>30</v>
      </c>
      <c r="G24">
        <f t="shared" si="5"/>
        <v>39</v>
      </c>
      <c r="H24">
        <f t="shared" si="5"/>
        <v>49</v>
      </c>
      <c r="I24">
        <f t="shared" si="5"/>
        <v>60</v>
      </c>
      <c r="J24">
        <f t="shared" si="5"/>
        <v>72</v>
      </c>
      <c r="K24">
        <f t="shared" si="5"/>
        <v>85</v>
      </c>
      <c r="L24">
        <f t="shared" si="5"/>
        <v>99</v>
      </c>
      <c r="M24">
        <f t="shared" si="5"/>
        <v>114</v>
      </c>
      <c r="N24">
        <f t="shared" si="5"/>
        <v>130</v>
      </c>
      <c r="O24">
        <f t="shared" si="5"/>
        <v>147</v>
      </c>
      <c r="P24">
        <f t="shared" si="5"/>
        <v>165</v>
      </c>
      <c r="Q24">
        <f t="shared" si="5"/>
        <v>184</v>
      </c>
      <c r="R24">
        <f t="shared" si="5"/>
        <v>204</v>
      </c>
      <c r="S24">
        <f t="shared" si="5"/>
        <v>225</v>
      </c>
      <c r="T24">
        <f t="shared" ref="T24:AK24" si="8">T5+S24</f>
        <v>229</v>
      </c>
      <c r="U24">
        <f t="shared" si="8"/>
        <v>234</v>
      </c>
      <c r="V24">
        <f t="shared" si="8"/>
        <v>240</v>
      </c>
      <c r="W24">
        <f t="shared" si="8"/>
        <v>247</v>
      </c>
      <c r="X24">
        <f t="shared" si="8"/>
        <v>255</v>
      </c>
      <c r="Y24">
        <f t="shared" si="8"/>
        <v>264</v>
      </c>
      <c r="Z24">
        <f t="shared" si="8"/>
        <v>274</v>
      </c>
      <c r="AA24">
        <f t="shared" si="8"/>
        <v>285</v>
      </c>
      <c r="AB24">
        <f t="shared" si="8"/>
        <v>297</v>
      </c>
      <c r="AC24">
        <f t="shared" si="8"/>
        <v>310</v>
      </c>
      <c r="AD24">
        <f t="shared" si="8"/>
        <v>324</v>
      </c>
      <c r="AE24">
        <f t="shared" si="8"/>
        <v>339</v>
      </c>
      <c r="AF24">
        <f t="shared" si="8"/>
        <v>355</v>
      </c>
      <c r="AG24">
        <f t="shared" si="8"/>
        <v>372</v>
      </c>
      <c r="AH24">
        <f t="shared" si="8"/>
        <v>390</v>
      </c>
      <c r="AI24">
        <f t="shared" si="8"/>
        <v>409</v>
      </c>
      <c r="AJ24">
        <f t="shared" si="8"/>
        <v>429</v>
      </c>
      <c r="AK24">
        <f t="shared" si="8"/>
        <v>450</v>
      </c>
    </row>
    <row r="25" spans="1:37" x14ac:dyDescent="0.3">
      <c r="B25">
        <f t="shared" si="1"/>
        <v>5</v>
      </c>
      <c r="C25">
        <f t="shared" si="5"/>
        <v>11</v>
      </c>
      <c r="D25">
        <f t="shared" si="5"/>
        <v>18</v>
      </c>
      <c r="E25">
        <f t="shared" si="5"/>
        <v>26</v>
      </c>
      <c r="F25">
        <f t="shared" si="5"/>
        <v>35</v>
      </c>
      <c r="G25">
        <f t="shared" si="5"/>
        <v>45</v>
      </c>
      <c r="H25">
        <f t="shared" si="5"/>
        <v>56</v>
      </c>
      <c r="I25">
        <f t="shared" si="5"/>
        <v>68</v>
      </c>
      <c r="J25">
        <f t="shared" si="5"/>
        <v>81</v>
      </c>
      <c r="K25">
        <f t="shared" si="5"/>
        <v>95</v>
      </c>
      <c r="L25">
        <f t="shared" si="5"/>
        <v>110</v>
      </c>
      <c r="M25">
        <f t="shared" si="5"/>
        <v>126</v>
      </c>
      <c r="N25">
        <f t="shared" si="5"/>
        <v>143</v>
      </c>
      <c r="O25">
        <f t="shared" si="5"/>
        <v>161</v>
      </c>
      <c r="P25">
        <f t="shared" si="5"/>
        <v>180</v>
      </c>
      <c r="Q25">
        <f t="shared" si="5"/>
        <v>200</v>
      </c>
      <c r="R25">
        <f t="shared" si="5"/>
        <v>221</v>
      </c>
      <c r="S25">
        <f t="shared" si="5"/>
        <v>243</v>
      </c>
      <c r="T25">
        <f t="shared" ref="T25:AK25" si="9">T6+S25</f>
        <v>248</v>
      </c>
      <c r="U25">
        <f t="shared" si="9"/>
        <v>254</v>
      </c>
      <c r="V25">
        <f t="shared" si="9"/>
        <v>261</v>
      </c>
      <c r="W25">
        <f t="shared" si="9"/>
        <v>269</v>
      </c>
      <c r="X25">
        <f t="shared" si="9"/>
        <v>278</v>
      </c>
      <c r="Y25">
        <f t="shared" si="9"/>
        <v>288</v>
      </c>
      <c r="Z25">
        <f t="shared" si="9"/>
        <v>299</v>
      </c>
      <c r="AA25">
        <f t="shared" si="9"/>
        <v>311</v>
      </c>
      <c r="AB25">
        <f t="shared" si="9"/>
        <v>324</v>
      </c>
      <c r="AC25">
        <f t="shared" si="9"/>
        <v>338</v>
      </c>
      <c r="AD25">
        <f t="shared" si="9"/>
        <v>353</v>
      </c>
      <c r="AE25">
        <f t="shared" si="9"/>
        <v>369</v>
      </c>
      <c r="AF25">
        <f t="shared" si="9"/>
        <v>386</v>
      </c>
      <c r="AG25">
        <f t="shared" si="9"/>
        <v>404</v>
      </c>
      <c r="AH25">
        <f t="shared" si="9"/>
        <v>423</v>
      </c>
      <c r="AI25">
        <f t="shared" si="9"/>
        <v>443</v>
      </c>
      <c r="AJ25">
        <f t="shared" si="9"/>
        <v>464</v>
      </c>
      <c r="AK25">
        <f t="shared" si="9"/>
        <v>486</v>
      </c>
    </row>
    <row r="26" spans="1:37" x14ac:dyDescent="0.3">
      <c r="B26">
        <f t="shared" si="1"/>
        <v>6</v>
      </c>
      <c r="C26">
        <f t="shared" si="5"/>
        <v>13</v>
      </c>
      <c r="D26">
        <f t="shared" si="5"/>
        <v>21</v>
      </c>
      <c r="E26">
        <f t="shared" si="5"/>
        <v>30</v>
      </c>
      <c r="F26">
        <f t="shared" si="5"/>
        <v>40</v>
      </c>
      <c r="G26">
        <f t="shared" si="5"/>
        <v>51</v>
      </c>
      <c r="H26">
        <f t="shared" si="5"/>
        <v>63</v>
      </c>
      <c r="I26">
        <f t="shared" si="5"/>
        <v>76</v>
      </c>
      <c r="J26">
        <f t="shared" si="5"/>
        <v>90</v>
      </c>
      <c r="K26">
        <f t="shared" si="5"/>
        <v>105</v>
      </c>
      <c r="L26">
        <f t="shared" si="5"/>
        <v>121</v>
      </c>
      <c r="M26">
        <f t="shared" si="5"/>
        <v>138</v>
      </c>
      <c r="N26">
        <f t="shared" si="5"/>
        <v>156</v>
      </c>
      <c r="O26">
        <f t="shared" si="5"/>
        <v>175</v>
      </c>
      <c r="P26">
        <f t="shared" si="5"/>
        <v>195</v>
      </c>
      <c r="Q26">
        <f t="shared" si="5"/>
        <v>216</v>
      </c>
      <c r="R26">
        <f t="shared" si="5"/>
        <v>238</v>
      </c>
      <c r="S26">
        <f t="shared" si="5"/>
        <v>261</v>
      </c>
      <c r="T26">
        <f t="shared" ref="T26:AK26" si="10">T7+S26</f>
        <v>267</v>
      </c>
      <c r="U26">
        <f t="shared" si="10"/>
        <v>274</v>
      </c>
      <c r="V26">
        <f t="shared" si="10"/>
        <v>282</v>
      </c>
      <c r="W26">
        <f t="shared" si="10"/>
        <v>291</v>
      </c>
      <c r="X26">
        <f t="shared" si="10"/>
        <v>301</v>
      </c>
      <c r="Y26">
        <f t="shared" si="10"/>
        <v>312</v>
      </c>
      <c r="Z26">
        <f t="shared" si="10"/>
        <v>324</v>
      </c>
      <c r="AA26">
        <f t="shared" si="10"/>
        <v>337</v>
      </c>
      <c r="AB26">
        <f t="shared" si="10"/>
        <v>351</v>
      </c>
      <c r="AC26">
        <f t="shared" si="10"/>
        <v>366</v>
      </c>
      <c r="AD26">
        <f t="shared" si="10"/>
        <v>382</v>
      </c>
      <c r="AE26">
        <f t="shared" si="10"/>
        <v>399</v>
      </c>
      <c r="AF26">
        <f t="shared" si="10"/>
        <v>417</v>
      </c>
      <c r="AG26">
        <f t="shared" si="10"/>
        <v>436</v>
      </c>
      <c r="AH26">
        <f t="shared" si="10"/>
        <v>456</v>
      </c>
      <c r="AI26">
        <f t="shared" si="10"/>
        <v>477</v>
      </c>
      <c r="AJ26">
        <f t="shared" si="10"/>
        <v>499</v>
      </c>
      <c r="AK26">
        <f t="shared" si="10"/>
        <v>522</v>
      </c>
    </row>
    <row r="27" spans="1:37" x14ac:dyDescent="0.3">
      <c r="B27">
        <f t="shared" si="1"/>
        <v>7</v>
      </c>
      <c r="C27">
        <f t="shared" si="5"/>
        <v>15</v>
      </c>
      <c r="D27">
        <f t="shared" si="5"/>
        <v>24</v>
      </c>
      <c r="E27">
        <f t="shared" si="5"/>
        <v>34</v>
      </c>
      <c r="F27">
        <f t="shared" si="5"/>
        <v>45</v>
      </c>
      <c r="G27">
        <f t="shared" si="5"/>
        <v>57</v>
      </c>
      <c r="H27">
        <f t="shared" si="5"/>
        <v>70</v>
      </c>
      <c r="I27">
        <f t="shared" si="5"/>
        <v>84</v>
      </c>
      <c r="J27">
        <f t="shared" si="5"/>
        <v>99</v>
      </c>
      <c r="K27">
        <f t="shared" si="5"/>
        <v>115</v>
      </c>
      <c r="L27">
        <f t="shared" si="5"/>
        <v>132</v>
      </c>
      <c r="M27">
        <f t="shared" si="5"/>
        <v>150</v>
      </c>
      <c r="N27">
        <f t="shared" si="5"/>
        <v>169</v>
      </c>
      <c r="O27">
        <f t="shared" si="5"/>
        <v>189</v>
      </c>
      <c r="P27">
        <f t="shared" si="5"/>
        <v>210</v>
      </c>
      <c r="Q27">
        <f t="shared" si="5"/>
        <v>232</v>
      </c>
      <c r="R27">
        <f t="shared" si="5"/>
        <v>255</v>
      </c>
      <c r="S27">
        <f t="shared" si="5"/>
        <v>279</v>
      </c>
      <c r="T27">
        <f t="shared" ref="T27:AK27" si="11">T8+S27</f>
        <v>286</v>
      </c>
      <c r="U27">
        <f t="shared" si="11"/>
        <v>294</v>
      </c>
      <c r="V27">
        <f t="shared" si="11"/>
        <v>303</v>
      </c>
      <c r="W27">
        <f t="shared" si="11"/>
        <v>313</v>
      </c>
      <c r="X27">
        <f t="shared" si="11"/>
        <v>324</v>
      </c>
      <c r="Y27">
        <f t="shared" si="11"/>
        <v>336</v>
      </c>
      <c r="Z27">
        <f t="shared" si="11"/>
        <v>349</v>
      </c>
      <c r="AA27">
        <f t="shared" si="11"/>
        <v>363</v>
      </c>
      <c r="AB27">
        <f t="shared" si="11"/>
        <v>378</v>
      </c>
      <c r="AC27">
        <f t="shared" si="11"/>
        <v>394</v>
      </c>
      <c r="AD27">
        <f t="shared" si="11"/>
        <v>411</v>
      </c>
      <c r="AE27">
        <f t="shared" si="11"/>
        <v>429</v>
      </c>
      <c r="AF27">
        <f t="shared" si="11"/>
        <v>448</v>
      </c>
      <c r="AG27">
        <f t="shared" si="11"/>
        <v>468</v>
      </c>
      <c r="AH27">
        <f t="shared" si="11"/>
        <v>489</v>
      </c>
      <c r="AI27">
        <f t="shared" si="11"/>
        <v>511</v>
      </c>
      <c r="AJ27">
        <f t="shared" si="11"/>
        <v>534</v>
      </c>
      <c r="AK27">
        <f t="shared" si="11"/>
        <v>558</v>
      </c>
    </row>
    <row r="28" spans="1:37" x14ac:dyDescent="0.3">
      <c r="B28">
        <f t="shared" si="1"/>
        <v>8</v>
      </c>
      <c r="C28">
        <f t="shared" si="5"/>
        <v>17</v>
      </c>
      <c r="D28">
        <f t="shared" si="5"/>
        <v>27</v>
      </c>
      <c r="E28">
        <f t="shared" si="5"/>
        <v>38</v>
      </c>
      <c r="F28">
        <f t="shared" si="5"/>
        <v>50</v>
      </c>
      <c r="G28">
        <f t="shared" si="5"/>
        <v>63</v>
      </c>
      <c r="H28">
        <f t="shared" si="5"/>
        <v>77</v>
      </c>
      <c r="I28">
        <f t="shared" si="5"/>
        <v>92</v>
      </c>
      <c r="J28">
        <f t="shared" si="5"/>
        <v>108</v>
      </c>
      <c r="K28">
        <f t="shared" si="5"/>
        <v>125</v>
      </c>
      <c r="L28">
        <f t="shared" si="5"/>
        <v>143</v>
      </c>
      <c r="M28">
        <f t="shared" si="5"/>
        <v>162</v>
      </c>
      <c r="N28">
        <f t="shared" si="5"/>
        <v>182</v>
      </c>
      <c r="O28">
        <f t="shared" si="5"/>
        <v>203</v>
      </c>
      <c r="P28">
        <f t="shared" si="5"/>
        <v>225</v>
      </c>
      <c r="Q28">
        <f t="shared" si="5"/>
        <v>248</v>
      </c>
      <c r="R28">
        <f t="shared" si="5"/>
        <v>272</v>
      </c>
      <c r="S28">
        <f t="shared" si="5"/>
        <v>297</v>
      </c>
      <c r="T28">
        <f t="shared" ref="T28:AK28" si="12">T9+S28</f>
        <v>305</v>
      </c>
      <c r="U28">
        <f t="shared" si="12"/>
        <v>314</v>
      </c>
      <c r="V28">
        <f t="shared" si="12"/>
        <v>324</v>
      </c>
      <c r="W28">
        <f t="shared" si="12"/>
        <v>335</v>
      </c>
      <c r="X28">
        <f t="shared" si="12"/>
        <v>347</v>
      </c>
      <c r="Y28">
        <f t="shared" si="12"/>
        <v>360</v>
      </c>
      <c r="Z28">
        <f t="shared" si="12"/>
        <v>374</v>
      </c>
      <c r="AA28">
        <f t="shared" si="12"/>
        <v>389</v>
      </c>
      <c r="AB28">
        <f t="shared" si="12"/>
        <v>405</v>
      </c>
      <c r="AC28">
        <f t="shared" si="12"/>
        <v>422</v>
      </c>
      <c r="AD28">
        <f t="shared" si="12"/>
        <v>440</v>
      </c>
      <c r="AE28">
        <f t="shared" si="12"/>
        <v>459</v>
      </c>
      <c r="AF28">
        <f t="shared" si="12"/>
        <v>479</v>
      </c>
      <c r="AG28">
        <f t="shared" si="12"/>
        <v>500</v>
      </c>
      <c r="AH28">
        <f t="shared" si="12"/>
        <v>522</v>
      </c>
      <c r="AI28">
        <f t="shared" si="12"/>
        <v>545</v>
      </c>
      <c r="AJ28">
        <f t="shared" si="12"/>
        <v>569</v>
      </c>
      <c r="AK28">
        <f t="shared" si="12"/>
        <v>594</v>
      </c>
    </row>
    <row r="29" spans="1:37" x14ac:dyDescent="0.3">
      <c r="B29">
        <f t="shared" si="1"/>
        <v>9</v>
      </c>
      <c r="C29">
        <f t="shared" si="5"/>
        <v>19</v>
      </c>
      <c r="D29">
        <f t="shared" si="5"/>
        <v>30</v>
      </c>
      <c r="E29">
        <f t="shared" si="5"/>
        <v>42</v>
      </c>
      <c r="F29">
        <f t="shared" si="5"/>
        <v>55</v>
      </c>
      <c r="G29">
        <f t="shared" si="5"/>
        <v>69</v>
      </c>
      <c r="H29">
        <f t="shared" si="5"/>
        <v>84</v>
      </c>
      <c r="I29">
        <f t="shared" si="5"/>
        <v>100</v>
      </c>
      <c r="J29">
        <f t="shared" si="5"/>
        <v>117</v>
      </c>
      <c r="K29">
        <f t="shared" si="5"/>
        <v>135</v>
      </c>
      <c r="L29">
        <f t="shared" si="5"/>
        <v>154</v>
      </c>
      <c r="M29">
        <f t="shared" si="5"/>
        <v>174</v>
      </c>
      <c r="N29">
        <f t="shared" si="5"/>
        <v>195</v>
      </c>
      <c r="O29">
        <f t="shared" si="5"/>
        <v>217</v>
      </c>
      <c r="P29">
        <f t="shared" si="5"/>
        <v>240</v>
      </c>
      <c r="Q29">
        <f t="shared" si="5"/>
        <v>264</v>
      </c>
      <c r="R29">
        <f t="shared" si="5"/>
        <v>289</v>
      </c>
      <c r="S29">
        <f t="shared" si="5"/>
        <v>315</v>
      </c>
      <c r="T29">
        <f t="shared" ref="T29:AK29" si="13">T10+S29</f>
        <v>324</v>
      </c>
      <c r="U29">
        <f t="shared" si="13"/>
        <v>334</v>
      </c>
      <c r="V29">
        <f t="shared" si="13"/>
        <v>345</v>
      </c>
      <c r="W29">
        <f t="shared" si="13"/>
        <v>357</v>
      </c>
      <c r="X29">
        <f t="shared" si="13"/>
        <v>370</v>
      </c>
      <c r="Y29">
        <f t="shared" si="13"/>
        <v>384</v>
      </c>
      <c r="Z29">
        <f t="shared" si="13"/>
        <v>399</v>
      </c>
      <c r="AA29">
        <f t="shared" si="13"/>
        <v>415</v>
      </c>
      <c r="AB29">
        <f t="shared" si="13"/>
        <v>432</v>
      </c>
      <c r="AC29">
        <f t="shared" si="13"/>
        <v>450</v>
      </c>
      <c r="AD29">
        <f t="shared" si="13"/>
        <v>469</v>
      </c>
      <c r="AE29">
        <f t="shared" si="13"/>
        <v>489</v>
      </c>
      <c r="AF29">
        <f t="shared" si="13"/>
        <v>510</v>
      </c>
      <c r="AG29">
        <f t="shared" si="13"/>
        <v>532</v>
      </c>
      <c r="AH29">
        <f t="shared" si="13"/>
        <v>555</v>
      </c>
      <c r="AI29">
        <f t="shared" si="13"/>
        <v>579</v>
      </c>
      <c r="AJ29">
        <f t="shared" si="13"/>
        <v>604</v>
      </c>
      <c r="AK29">
        <f t="shared" si="13"/>
        <v>630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CF312-72A1-460F-8115-CD169D9AF9D3}">
  <dimension ref="A1:AB13"/>
  <sheetViews>
    <sheetView workbookViewId="0">
      <selection activeCell="S10" sqref="S10"/>
    </sheetView>
  </sheetViews>
  <sheetFormatPr defaultRowHeight="14.4" x14ac:dyDescent="0.3"/>
  <cols>
    <col min="1" max="1" width="11.109375" customWidth="1"/>
    <col min="2" max="22" width="3.33203125" customWidth="1"/>
    <col min="23" max="23" width="5.5546875" customWidth="1"/>
    <col min="26" max="26" width="3.33203125" customWidth="1"/>
    <col min="27" max="27" width="11.109375" customWidth="1"/>
    <col min="28" max="28" width="5.5546875" customWidth="1"/>
  </cols>
  <sheetData>
    <row r="1" spans="1:28" ht="14.4" customHeight="1" thickBot="1" x14ac:dyDescent="0.35">
      <c r="A1" s="13" t="s">
        <v>0</v>
      </c>
      <c r="B1" s="56">
        <v>1</v>
      </c>
      <c r="C1" s="52"/>
      <c r="D1" s="51">
        <v>2</v>
      </c>
      <c r="E1" s="52"/>
      <c r="F1" s="51">
        <v>3</v>
      </c>
      <c r="G1" s="52"/>
      <c r="H1" s="51">
        <v>4</v>
      </c>
      <c r="I1" s="52"/>
      <c r="J1" s="51">
        <v>5</v>
      </c>
      <c r="K1" s="52"/>
      <c r="L1" s="51">
        <v>6</v>
      </c>
      <c r="M1" s="52"/>
      <c r="N1" s="51">
        <v>7</v>
      </c>
      <c r="O1" s="52"/>
      <c r="P1" s="51">
        <v>8</v>
      </c>
      <c r="Q1" s="52"/>
      <c r="R1" s="51">
        <v>9</v>
      </c>
      <c r="S1" s="52"/>
      <c r="T1" s="51">
        <v>10</v>
      </c>
      <c r="U1" s="53"/>
      <c r="V1" s="54"/>
      <c r="W1" s="34" t="s">
        <v>1</v>
      </c>
      <c r="Z1" s="13" t="s">
        <v>3</v>
      </c>
      <c r="AA1" s="30" t="s">
        <v>0</v>
      </c>
      <c r="AB1" s="16" t="s">
        <v>2</v>
      </c>
    </row>
    <row r="2" spans="1:28" ht="14.4" customHeight="1" x14ac:dyDescent="0.3">
      <c r="A2" s="55" t="s">
        <v>5</v>
      </c>
      <c r="B2" s="31" t="s">
        <v>14</v>
      </c>
      <c r="C2" s="32"/>
      <c r="D2" s="32" t="s">
        <v>14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3"/>
      <c r="W2" s="38">
        <f>SUM(B3:V3)</f>
        <v>50</v>
      </c>
      <c r="Z2" s="17">
        <v>1</v>
      </c>
      <c r="AA2" s="26" t="str">
        <f>INDEX($A$2:$A$13, MATCH(LARGE($W$2:$W$13, 1), $W$2:$W$13, 0))</f>
        <v>Name #5</v>
      </c>
      <c r="AB2" s="27">
        <f>INDEX($W$2:$W$13, MATCH(LARGE($W$2:$W$13, 1), $W$2:$W$13, 0))</f>
        <v>166</v>
      </c>
    </row>
    <row r="3" spans="1:28" ht="14.4" customHeight="1" x14ac:dyDescent="0.3">
      <c r="A3" s="49"/>
      <c r="B3" s="35">
        <f>IF(B2&lt;&gt;"",IF(ISERROR(IF(B2="x",IF(AND(D2="x",F2="x"),30,IF(D2="x",20+F2,IF(E2="/",20,10+D2+E2))),IF(AND(C2="/",D2="x"),20,IF(C2="/",10+D2,IF(OR((B2+C2)&gt;9,C2=""),"",B2+C2))))),"",IF(B2="x",IF(AND(D2="x",F2="x"),30,IF(D2="x",20+F2,IF(E2="/",20,10+D2+E2))),IF(AND(C2="/",D2="x"),20,IF(C2="/",10+D2,IF(OR((B2+C2)&gt;9,C2=""),"",B2+C2))))),"")</f>
        <v>20</v>
      </c>
      <c r="C3" s="35"/>
      <c r="D3" s="41">
        <f>IF(AND(B2&lt;&gt;"",D2&lt;&gt;""),IF(ISERROR(B3+IF(D2="x",IF(AND(F2="x",H2="x"),30,IF(F2="x",20+H2,IF(G2="/",20,10+F2+G2))),IF(AND(E2="/",F2="x"),20,IF(E2="/",10+F2,IF(OR((D2+E2)&gt;9,E2=""),"",D2+E2))))),"",B3+IF(D2="x",IF(AND(F2="x",H2="x"),30,IF(F2="x",20+H2,IF(G2="/",20,10+F2+G2))),IF(AND(E2="/",F2="x"),20,IF(E2="/",10+F2,IF(OR((D2+E2)&gt;9,E2=""),"",D2+E2))))),"")</f>
        <v>30</v>
      </c>
      <c r="E3" s="42"/>
      <c r="F3" s="41" t="str">
        <f>IF(AND(B2&lt;&gt;"",D2&lt;&gt;"",F2&lt;&gt;""),IF(ISERROR(D3+IF(F2="x",IF(AND(H2="x",J2="x"),30,IF(H2="x",20+J2,IF(I2="/",20,10+H2+I2))),IF(AND(G2="/",H2="x"),20,IF(G2="/",10+H2,IF(OR((F2+G2)&gt;9,G2=""),"",F2+G2))))),"",D3+IF(F2="x",IF(AND(H2="x",J2="x"),30,IF(H2="x",20+J2,IF(I2="/",20,10+H2+I2))),IF(AND(G2="/",H2="x"),20,IF(G2="/",10+H2,IF(OR((F2+G2)&gt;9,G2=""),"",F2+G2))))),"")</f>
        <v/>
      </c>
      <c r="G3" s="42"/>
      <c r="H3" s="41" t="str">
        <f>IF(AND(B2&lt;&gt;"",D2&lt;&gt;"",F2&lt;&gt;"",H2&lt;&gt;""),IF(ISERROR(F3+IF(H2="x",IF(AND(J2="x",L2="x"),30,IF(J2="x",20+L2,IF(K2="/",20,10+J2+K2))),IF(AND(I2="/",J2="x"),20,IF(I2="/",10+J2,IF(OR((H2+I2)&gt;9,I2=""),"",H2+I2))))),"",F3+IF(H2="x",IF(AND(J2="x",L2="x"),30,IF(J2="x",20+L2,IF(K2="/",20,10+J2+K2))),IF(AND(I2="/",J2="x"),20,IF(I2="/",10+J2,IF(OR((H2+I2)&gt;9,I2=""),"",H2+I2))))),"")</f>
        <v/>
      </c>
      <c r="I3" s="42"/>
      <c r="J3" s="41" t="str">
        <f>IF(AND(B2&lt;&gt;"",D2&lt;&gt;"",F2&lt;&gt;"",H2&lt;&gt;"",J2&lt;&gt;""),IF(ISERROR(H3+IF(J2="x",IF(AND(L2="x",N2="x"),30,IF(L2="x",20+N2,IF(M2="/",20,10+L2+M2))),IF(AND(K2="/",L2="x"),20,IF(K2="/",10+L2,IF(OR((J2+K2)&gt;9,K2=""),"",J2+K2))))),"",H3+IF(J2="x",IF(AND(L2="x",N2="x"),30,IF(L2="x",20+N2,IF(M2="/",20,10+L2+M2))),IF(AND(K2="/",L2="x"),20,IF(K2="/",10+L2,IF(OR((J2+K2)&gt;9,K2=""),"",J2+K2))))),"")</f>
        <v/>
      </c>
      <c r="K3" s="42"/>
      <c r="L3" s="41" t="str">
        <f>IF(AND(B2&lt;&gt;"",D2&lt;&gt;"",F2&lt;&gt;"",H2&lt;&gt;"",J2&lt;&gt;"",L2&lt;&gt;""),IF(ISERROR(J3+IF(L2="x",IF(AND(N2="x",P2="x"),30,IF(N2="x",20+P2,IF(O2="/",20,10+N2+O2))),IF(AND(M2="/",N2="x"),20,IF(M2="/",10+N2,IF(OR((L2+M2)&gt;9,M2=""),"",L2+M2))))),"",J3+IF(L2="x",IF(AND(N2="x",P2="x"),30,IF(N2="x",20+P2,IF(O2="/",20,10+N2+O2))),IF(AND(M2="/",N2="x"),20,IF(M2="/",10+N2,IF(OR((L2+M2)&gt;9,M2=""),"",L2+M2))))),"")</f>
        <v/>
      </c>
      <c r="M3" s="42"/>
      <c r="N3" s="41" t="str">
        <f>IF(AND(B2&lt;&gt;"",D2&lt;&gt;"",F2&lt;&gt;"",H2&lt;&gt;"",J2&lt;&gt;"",L2&lt;&gt;"",N2&lt;&gt;""),IF(ISERROR(L3+IF(N2="x",IF(AND(P2="x",R2="x"),30,IF(P2="x",20+R2,IF(Q2="/",20,10+P2+Q2))),IF(AND(O2="/",P2="x"),20,IF(O2="/",10+P2,IF(OR((N2+O2)&gt;9,O2=""),"",N2+O2))))),"",L3+IF(N2="x",IF(AND(P2="x",R2="x"),30,IF(P2="x",20+R2,IF(Q2="/",20,10+P2+Q2))),IF(AND(O2="/",P2="x"),20,IF(O2="/",10+P2,IF(OR((N2+O2)&gt;9,O2=""),"",N2+O2))))),"")</f>
        <v/>
      </c>
      <c r="O3" s="42"/>
      <c r="P3" s="41" t="str">
        <f>IF(AND(B2&lt;&gt;"",D2&lt;&gt;"",F2&lt;&gt;"",H2&lt;&gt;"",J2&lt;&gt;"",L2&lt;&gt;"",N2&lt;&gt;"",P2&lt;&gt;""),IF(ISERROR(N3+IF(P2="x",IF(AND(R2="x",T2="x"),30,IF(R2="x",20+T2,IF(S2="/",20,10+R2+S2))),IF(AND(Q2="/",R2="x"),20,IF(Q2="/",10+R2,IF(OR((P2+Q2)&gt;9,Q2=""),"",P2+Q2))))),"",N3+IF(P2="x",IF(AND(R2="x",T2="x"),30,IF(R2="x",20+T2,IF(S2="/",20,10+R2+S2))),IF(AND(Q2="/",R2="x"),20,IF(Q2="/",10+R2,IF(OR((P2+Q2)&gt;9,Q2=""),"",P2+Q2))))),"")</f>
        <v/>
      </c>
      <c r="Q3" s="42"/>
      <c r="R3" s="41" t="str">
        <f>IF(AND(B2&lt;&gt;"",D2&lt;&gt;"",F2&lt;&gt;"",H2&lt;&gt;"",J2&lt;&gt;"",L2&lt;&gt;"",N2&lt;&gt;"",P2&lt;&gt;"",R2&lt;&gt;""),IF(ISERROR(P3+IF(R2="x",IF(AND(T2="x",U2="x"),30,IF(T2="x",20+U2,IF(U2="/",20,10+T2+U2))),IF(AND(S2="/",T2="x"),20,IF(S2="/",10+T2,IF(OR((R2+S2)&gt;9,S2=""),"",R2+S2))))),"",P3+IF(R2="x",IF(AND(T2="x",U2="x"),30,IF(T2="x",20+U2,IF(U2="/",20,10+T2+U2))),IF(AND(S2="/",T2="x"),20,IF(S2="/",10+T2,IF(OR((R2+S2)&gt;9,S2=""),"",R2+S2))))),"")</f>
        <v/>
      </c>
      <c r="S3" s="42"/>
      <c r="T3" s="41" t="str">
        <f>IF(AND(B2&lt;&gt;"",D2&lt;&gt;"",F2&lt;&gt;"",H2&lt;&gt;"",J2&lt;&gt;"",L2&lt;&gt;"",N2&lt;&gt;"",P2&lt;&gt;"",R2&lt;&gt;"",T2&lt;&gt;""),IF(ISERROR(R3+IF(T2="x",IF(AND(U2="x",V2="x"),30,IF(U2="x",20+V2,IF(V2="/",20,IF(V2&gt;(9-U2),"",10+U2+V2)))),IF(AND(U2="/",V2="x"),20,IF(U2="/",10+V2,IF(OR((T2+U2)&gt;9,U2=""),"",T2+U2))))),"",R3+IF(T2="x",IF(AND(U2="x",V2="x"),30,IF(U2="x",20+V2,IF(V2="/",20,IF(V2&gt;(9-U2),"",10+U2+V2)))),IF(AND(U2="/",V2="x"),20,IF(U2="/",10+V2,IF(OR((T2+U2)&gt;9,U2=""),"",T2+U2))))),"")</f>
        <v/>
      </c>
      <c r="U3" s="46"/>
      <c r="V3" s="47"/>
      <c r="W3" s="39"/>
      <c r="Z3" s="18">
        <v>2</v>
      </c>
      <c r="AA3" s="28" t="str">
        <f>INDEX($A$2:$A$13, MATCH(LARGE($W$2:$W$13, 2), $W$2:$W$13, 0))</f>
        <v>Name #1</v>
      </c>
      <c r="AB3" s="19">
        <f>INDEX($W$2:$W$13, MATCH(LARGE($W$2:$W$13, 2), $W$2:$W$13, 0))</f>
        <v>50</v>
      </c>
    </row>
    <row r="4" spans="1:28" ht="14.4" customHeight="1" x14ac:dyDescent="0.3">
      <c r="A4" s="48" t="s">
        <v>6</v>
      </c>
      <c r="B4" s="7">
        <v>5</v>
      </c>
      <c r="C4" s="8" t="s">
        <v>15</v>
      </c>
      <c r="D4" s="8">
        <v>6</v>
      </c>
      <c r="E4" s="8">
        <v>3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9"/>
      <c r="W4" s="40">
        <f>SUM(B5:V5)</f>
        <v>41</v>
      </c>
      <c r="Z4" s="20">
        <v>3</v>
      </c>
      <c r="AA4" s="29" t="str">
        <f>INDEX($A$2:$A$13, MATCH(LARGE($W$2:$W$13, 3), $W$2:$W$13, 0))</f>
        <v>Name #2</v>
      </c>
      <c r="AB4" s="21">
        <f>INDEX($W$2:$W$13, MATCH(LARGE($W$2:$W$13, 3), $W$2:$W$13, 0))</f>
        <v>41</v>
      </c>
    </row>
    <row r="5" spans="1:28" ht="14.4" customHeight="1" x14ac:dyDescent="0.3">
      <c r="A5" s="49"/>
      <c r="B5" s="35">
        <f>IF(B4&lt;&gt;"",IF(ISERROR(IF(B4="x",IF(AND(D4="x",F4="x"),30,IF(D4="x",20+F4,IF(E4="/",20,10+D4+E4))),IF(AND(C4="/",D4="x"),20,IF(C4="/",10+D4,IF(OR((B4+C4)&gt;9,C4=""),"",B4+C4))))),"",IF(B4="x",IF(AND(D4="x",F4="x"),30,IF(D4="x",20+F4,IF(E4="/",20,10+D4+E4))),IF(AND(C4="/",D4="x"),20,IF(C4="/",10+D4,IF(OR((B4+C4)&gt;9,C4=""),"",B4+C4))))),"")</f>
        <v>16</v>
      </c>
      <c r="C5" s="35"/>
      <c r="D5" s="41">
        <f>IF(AND(B4&lt;&gt;"",D4&lt;&gt;""),IF(ISERROR(B5+IF(D4="x",IF(AND(F4="x",H4="x"),30,IF(F4="x",20+H4,IF(G4="/",20,10+F4+G4))),IF(AND(E4="/",F4="x"),20,IF(E4="/",10+F4,IF(OR((D4+E4)&gt;9,E4=""),"",D4+E4))))),"",B5+IF(D4="x",IF(AND(F4="x",H4="x"),30,IF(F4="x",20+H4,IF(G4="/",20,10+F4+G4))),IF(AND(E4="/",F4="x"),20,IF(E4="/",10+F4,IF(OR((D4+E4)&gt;9,E4=""),"",D4+E4))))),"")</f>
        <v>25</v>
      </c>
      <c r="E5" s="42"/>
      <c r="F5" s="41" t="str">
        <f>IF(AND(B4&lt;&gt;"",D4&lt;&gt;"",F4&lt;&gt;""),IF(ISERROR(D5+IF(F4="x",IF(AND(H4="x",J4="x"),30,IF(H4="x",20+J4,IF(I4="/",20,10+H4+I4))),IF(AND(G4="/",H4="x"),20,IF(G4="/",10+H4,IF(OR((F4+G4)&gt;9,G4=""),"",F4+G4))))),"",D5+IF(F4="x",IF(AND(H4="x",J4="x"),30,IF(H4="x",20+J4,IF(I4="/",20,10+H4+I4))),IF(AND(G4="/",H4="x"),20,IF(G4="/",10+H4,IF(OR((F4+G4)&gt;9,G4=""),"",F4+G4))))),"")</f>
        <v/>
      </c>
      <c r="G5" s="42"/>
      <c r="H5" s="41" t="str">
        <f>IF(AND(B4&lt;&gt;"",D4&lt;&gt;"",F4&lt;&gt;"",H4&lt;&gt;""),IF(ISERROR(F5+IF(H4="x",IF(AND(J4="x",L4="x"),30,IF(J4="x",20+L4,IF(K4="/",20,10+J4+K4))),IF(AND(I4="/",J4="x"),20,IF(I4="/",10+J4,IF(OR((H4+I4)&gt;9,I4=""),"",H4+I4))))),"",F5+IF(H4="x",IF(AND(J4="x",L4="x"),30,IF(J4="x",20+L4,IF(K4="/",20,10+J4+K4))),IF(AND(I4="/",J4="x"),20,IF(I4="/",10+J4,IF(OR((H4+I4)&gt;9,I4=""),"",H4+I4))))),"")</f>
        <v/>
      </c>
      <c r="I5" s="42"/>
      <c r="J5" s="41" t="str">
        <f>IF(AND(B4&lt;&gt;"",D4&lt;&gt;"",F4&lt;&gt;"",H4&lt;&gt;"",J4&lt;&gt;""),IF(ISERROR(H5+IF(J4="x",IF(AND(L4="x",N4="x"),30,IF(L4="x",20+N4,IF(M4="/",20,10+L4+M4))),IF(AND(K4="/",L4="x"),20,IF(K4="/",10+L4,IF(OR((J4+K4)&gt;9,K4=""),"",J4+K4))))),"",H5+IF(J4="x",IF(AND(L4="x",N4="x"),30,IF(L4="x",20+N4,IF(M4="/",20,10+L4+M4))),IF(AND(K4="/",L4="x"),20,IF(K4="/",10+L4,IF(OR((J4+K4)&gt;9,K4=""),"",J4+K4))))),"")</f>
        <v/>
      </c>
      <c r="K5" s="42"/>
      <c r="L5" s="41" t="str">
        <f>IF(AND(B4&lt;&gt;"",D4&lt;&gt;"",F4&lt;&gt;"",H4&lt;&gt;"",J4&lt;&gt;"",L4&lt;&gt;""),IF(ISERROR(J5+IF(L4="x",IF(AND(N4="x",P4="x"),30,IF(N4="x",20+P4,IF(O4="/",20,10+N4+O4))),IF(AND(M4="/",N4="x"),20,IF(M4="/",10+N4,IF(OR((L4+M4)&gt;9,M4=""),"",L4+M4))))),"",J5+IF(L4="x",IF(AND(N4="x",P4="x"),30,IF(N4="x",20+P4,IF(O4="/",20,10+N4+O4))),IF(AND(M4="/",N4="x"),20,IF(M4="/",10+N4,IF(OR((L4+M4)&gt;9,M4=""),"",L4+M4))))),"")</f>
        <v/>
      </c>
      <c r="M5" s="42"/>
      <c r="N5" s="41" t="str">
        <f>IF(AND(B4&lt;&gt;"",D4&lt;&gt;"",F4&lt;&gt;"",H4&lt;&gt;"",J4&lt;&gt;"",L4&lt;&gt;"",N4&lt;&gt;""),IF(ISERROR(L5+IF(N4="x",IF(AND(P4="x",R4="x"),30,IF(P4="x",20+R4,IF(Q4="/",20,10+P4+Q4))),IF(AND(O4="/",P4="x"),20,IF(O4="/",10+P4,IF(OR((N4+O4)&gt;9,O4=""),"",N4+O4))))),"",L5+IF(N4="x",IF(AND(P4="x",R4="x"),30,IF(P4="x",20+R4,IF(Q4="/",20,10+P4+Q4))),IF(AND(O4="/",P4="x"),20,IF(O4="/",10+P4,IF(OR((N4+O4)&gt;9,O4=""),"",N4+O4))))),"")</f>
        <v/>
      </c>
      <c r="O5" s="42"/>
      <c r="P5" s="41" t="str">
        <f>IF(AND(B4&lt;&gt;"",D4&lt;&gt;"",F4&lt;&gt;"",H4&lt;&gt;"",J4&lt;&gt;"",L4&lt;&gt;"",N4&lt;&gt;"",P4&lt;&gt;""),IF(ISERROR(N5+IF(P4="x",IF(AND(R4="x",T4="x"),30,IF(R4="x",20+T4,IF(S4="/",20,10+R4+S4))),IF(AND(Q4="/",R4="x"),20,IF(Q4="/",10+R4,IF(OR((P4+Q4)&gt;9,Q4=""),"",P4+Q4))))),"",N5+IF(P4="x",IF(AND(R4="x",T4="x"),30,IF(R4="x",20+T4,IF(S4="/",20,10+R4+S4))),IF(AND(Q4="/",R4="x"),20,IF(Q4="/",10+R4,IF(OR((P4+Q4)&gt;9,Q4=""),"",P4+Q4))))),"")</f>
        <v/>
      </c>
      <c r="Q5" s="42"/>
      <c r="R5" s="41" t="str">
        <f>IF(AND(B4&lt;&gt;"",D4&lt;&gt;"",F4&lt;&gt;"",H4&lt;&gt;"",J4&lt;&gt;"",L4&lt;&gt;"",N4&lt;&gt;"",P4&lt;&gt;"",R4&lt;&gt;""),IF(ISERROR(P5+IF(R4="x",IF(AND(T4="x",U4="x"),30,IF(T4="x",20+U4,IF(U4="/",20,10+T4+U4))),IF(AND(S4="/",T4="x"),20,IF(S4="/",10+T4,IF(OR((R4+S4)&gt;9,S4=""),"",R4+S4))))),"",P5+IF(R4="x",IF(AND(T4="x",U4="x"),30,IF(T4="x",20+U4,IF(U4="/",20,10+T4+U4))),IF(AND(S4="/",T4="x"),20,IF(S4="/",10+T4,IF(OR((R4+S4)&gt;9,S4=""),"",R4+S4))))),"")</f>
        <v/>
      </c>
      <c r="S5" s="42"/>
      <c r="T5" s="41" t="str">
        <f>IF(AND(B4&lt;&gt;"",D4&lt;&gt;"",F4&lt;&gt;"",H4&lt;&gt;"",J4&lt;&gt;"",L4&lt;&gt;"",N4&lt;&gt;"",P4&lt;&gt;"",R4&lt;&gt;"",T4&lt;&gt;""),IF(ISERROR(R5+IF(T4="x",IF(AND(U4="x",V4="x"),30,IF(U4="x",20+V4,IF(V4="/",20,IF(V4&gt;(9-U4),"",10+U4+V4)))),IF(AND(U4="/",V4="x"),20,IF(U4="/",10+V4,IF(OR((T4+U4)&gt;9,U4=""),"",T4+U4))))),"",R5+IF(T4="x",IF(AND(U4="x",V4="x"),30,IF(U4="x",20+V4,IF(V4="/",20,IF(V4&gt;(9-U4),"",10+U4+V4)))),IF(AND(U4="/",V4="x"),20,IF(U4="/",10+V4,IF(OR((T4+U4)&gt;9,U4=""),"",T4+U4))))),"")</f>
        <v/>
      </c>
      <c r="U5" s="46"/>
      <c r="V5" s="47"/>
      <c r="W5" s="39"/>
      <c r="Z5" s="2">
        <v>4</v>
      </c>
      <c r="AA5" s="7" t="str">
        <f>INDEX($A$2:$A$13, MATCH(LARGE($W$2:$W$13, 4), $W$2:$W$13, 0))</f>
        <v>Name #3</v>
      </c>
      <c r="AB5" s="9">
        <f>INDEX($W$2:$W$13, MATCH(LARGE($W$2:$W$13, 4), $W$2:$W$13, 0))</f>
        <v>26</v>
      </c>
    </row>
    <row r="6" spans="1:28" ht="14.4" customHeight="1" x14ac:dyDescent="0.3">
      <c r="A6" s="48" t="s">
        <v>7</v>
      </c>
      <c r="B6" s="7">
        <v>4</v>
      </c>
      <c r="C6" s="8">
        <v>4</v>
      </c>
      <c r="D6" s="8">
        <v>5</v>
      </c>
      <c r="E6" s="8" t="s">
        <v>15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9"/>
      <c r="W6" s="40">
        <f t="shared" ref="W6" si="0">SUM(B7:V7)</f>
        <v>26</v>
      </c>
      <c r="Z6" s="2">
        <v>5</v>
      </c>
      <c r="AA6" s="7" t="str">
        <f>INDEX($A$2:$A$13, MATCH(LARGE($W$2:$W$13, 5), $W$2:$W$13, 0))</f>
        <v>Name #4</v>
      </c>
      <c r="AB6" s="9">
        <f>INDEX($W$2:$W$13, MATCH(LARGE($W$2:$W$13, 5), $W$2:$W$13, 0))</f>
        <v>20</v>
      </c>
    </row>
    <row r="7" spans="1:28" ht="14.4" customHeight="1" x14ac:dyDescent="0.3">
      <c r="A7" s="49"/>
      <c r="B7" s="35">
        <f>IF(B6&lt;&gt;"",IF(ISERROR(IF(B6="x",IF(AND(D6="x",F6="x"),30,IF(D6="x",20+F6,IF(E6="/",20,10+D6+E6))),IF(AND(C6="/",D6="x"),20,IF(C6="/",10+D6,IF(OR((B6+C6)&gt;9,C6=""),"",B6+C6))))),"",IF(B6="x",IF(AND(D6="x",F6="x"),30,IF(D6="x",20+F6,IF(E6="/",20,10+D6+E6))),IF(AND(C6="/",D6="x"),20,IF(C6="/",10+D6,IF(OR((B6+C6)&gt;9,C6=""),"",B6+C6))))),"")</f>
        <v>8</v>
      </c>
      <c r="C7" s="35"/>
      <c r="D7" s="41">
        <f>IF(AND(B6&lt;&gt;"",D6&lt;&gt;""),IF(ISERROR(B7+IF(D6="x",IF(AND(F6="x",H6="x"),30,IF(F6="x",20+H6,IF(G6="/",20,10+F6+G6))),IF(AND(E6="/",F6="x"),20,IF(E6="/",10+F6,IF(OR((D6+E6)&gt;9,E6=""),"",D6+E6))))),"",B7+IF(D6="x",IF(AND(F6="x",H6="x"),30,IF(F6="x",20+H6,IF(G6="/",20,10+F6+G6))),IF(AND(E6="/",F6="x"),20,IF(E6="/",10+F6,IF(OR((D6+E6)&gt;9,E6=""),"",D6+E6))))),"")</f>
        <v>18</v>
      </c>
      <c r="E7" s="42"/>
      <c r="F7" s="41" t="str">
        <f>IF(AND(B6&lt;&gt;"",D6&lt;&gt;"",F6&lt;&gt;""),IF(ISERROR(D7+IF(F6="x",IF(AND(H6="x",J6="x"),30,IF(H6="x",20+J6,IF(I6="/",20,10+H6+I6))),IF(AND(G6="/",H6="x"),20,IF(G6="/",10+H6,IF(OR((F6+G6)&gt;9,G6=""),"",F6+G6))))),"",D7+IF(F6="x",IF(AND(H6="x",J6="x"),30,IF(H6="x",20+J6,IF(I6="/",20,10+H6+I6))),IF(AND(G6="/",H6="x"),20,IF(G6="/",10+H6,IF(OR((F6+G6)&gt;9,G6=""),"",F6+G6))))),"")</f>
        <v/>
      </c>
      <c r="G7" s="42"/>
      <c r="H7" s="41" t="str">
        <f>IF(AND(B6&lt;&gt;"",D6&lt;&gt;"",F6&lt;&gt;"",H6&lt;&gt;""),IF(ISERROR(F7+IF(H6="x",IF(AND(J6="x",L6="x"),30,IF(J6="x",20+L6,IF(K6="/",20,10+J6+K6))),IF(AND(I6="/",J6="x"),20,IF(I6="/",10+J6,IF(OR((H6+I6)&gt;9,I6=""),"",H6+I6))))),"",F7+IF(H6="x",IF(AND(J6="x",L6="x"),30,IF(J6="x",20+L6,IF(K6="/",20,10+J6+K6))),IF(AND(I6="/",J6="x"),20,IF(I6="/",10+J6,IF(OR((H6+I6)&gt;9,I6=""),"",H6+I6))))),"")</f>
        <v/>
      </c>
      <c r="I7" s="42"/>
      <c r="J7" s="41" t="str">
        <f>IF(AND(B6&lt;&gt;"",D6&lt;&gt;"",F6&lt;&gt;"",H6&lt;&gt;"",J6&lt;&gt;""),IF(ISERROR(H7+IF(J6="x",IF(AND(L6="x",N6="x"),30,IF(L6="x",20+N6,IF(M6="/",20,10+L6+M6))),IF(AND(K6="/",L6="x"),20,IF(K6="/",10+L6,IF(OR((J6+K6)&gt;9,K6=""),"",J6+K6))))),"",H7+IF(J6="x",IF(AND(L6="x",N6="x"),30,IF(L6="x",20+N6,IF(M6="/",20,10+L6+M6))),IF(AND(K6="/",L6="x"),20,IF(K6="/",10+L6,IF(OR((J6+K6)&gt;9,K6=""),"",J6+K6))))),"")</f>
        <v/>
      </c>
      <c r="K7" s="42"/>
      <c r="L7" s="41" t="str">
        <f>IF(AND(B6&lt;&gt;"",D6&lt;&gt;"",F6&lt;&gt;"",H6&lt;&gt;"",J6&lt;&gt;"",L6&lt;&gt;""),IF(ISERROR(J7+IF(L6="x",IF(AND(N6="x",P6="x"),30,IF(N6="x",20+P6,IF(O6="/",20,10+N6+O6))),IF(AND(M6="/",N6="x"),20,IF(M6="/",10+N6,IF(OR((L6+M6)&gt;9,M6=""),"",L6+M6))))),"",J7+IF(L6="x",IF(AND(N6="x",P6="x"),30,IF(N6="x",20+P6,IF(O6="/",20,10+N6+O6))),IF(AND(M6="/",N6="x"),20,IF(M6="/",10+N6,IF(OR((L6+M6)&gt;9,M6=""),"",L6+M6))))),"")</f>
        <v/>
      </c>
      <c r="M7" s="42"/>
      <c r="N7" s="41" t="str">
        <f>IF(AND(B6&lt;&gt;"",D6&lt;&gt;"",F6&lt;&gt;"",H6&lt;&gt;"",J6&lt;&gt;"",L6&lt;&gt;"",N6&lt;&gt;""),IF(ISERROR(L7+IF(N6="x",IF(AND(P6="x",R6="x"),30,IF(P6="x",20+R6,IF(Q6="/",20,10+P6+Q6))),IF(AND(O6="/",P6="x"),20,IF(O6="/",10+P6,IF(OR((N6+O6)&gt;9,O6=""),"",N6+O6))))),"",L7+IF(N6="x",IF(AND(P6="x",R6="x"),30,IF(P6="x",20+R6,IF(Q6="/",20,10+P6+Q6))),IF(AND(O6="/",P6="x"),20,IF(O6="/",10+P6,IF(OR((N6+O6)&gt;9,O6=""),"",N6+O6))))),"")</f>
        <v/>
      </c>
      <c r="O7" s="42"/>
      <c r="P7" s="41" t="str">
        <f>IF(AND(B6&lt;&gt;"",D6&lt;&gt;"",F6&lt;&gt;"",H6&lt;&gt;"",J6&lt;&gt;"",L6&lt;&gt;"",N6&lt;&gt;"",P6&lt;&gt;""),IF(ISERROR(N7+IF(P6="x",IF(AND(R6="x",T6="x"),30,IF(R6="x",20+T6,IF(S6="/",20,10+R6+S6))),IF(AND(Q6="/",R6="x"),20,IF(Q6="/",10+R6,IF(OR((P6+Q6)&gt;9,Q6=""),"",P6+Q6))))),"",N7+IF(P6="x",IF(AND(R6="x",T6="x"),30,IF(R6="x",20+T6,IF(S6="/",20,10+R6+S6))),IF(AND(Q6="/",R6="x"),20,IF(Q6="/",10+R6,IF(OR((P6+Q6)&gt;9,Q6=""),"",P6+Q6))))),"")</f>
        <v/>
      </c>
      <c r="Q7" s="42"/>
      <c r="R7" s="41" t="str">
        <f>IF(AND(B6&lt;&gt;"",D6&lt;&gt;"",F6&lt;&gt;"",H6&lt;&gt;"",J6&lt;&gt;"",L6&lt;&gt;"",N6&lt;&gt;"",P6&lt;&gt;"",R6&lt;&gt;""),IF(ISERROR(P7+IF(R6="x",IF(AND(T6="x",U6="x"),30,IF(T6="x",20+U6,IF(U6="/",20,10+T6+U6))),IF(AND(S6="/",T6="x"),20,IF(S6="/",10+T6,IF(OR((R6+S6)&gt;9,S6=""),"",R6+S6))))),"",P7+IF(R6="x",IF(AND(T6="x",U6="x"),30,IF(T6="x",20+U6,IF(U6="/",20,10+T6+U6))),IF(AND(S6="/",T6="x"),20,IF(S6="/",10+T6,IF(OR((R6+S6)&gt;9,S6=""),"",R6+S6))))),"")</f>
        <v/>
      </c>
      <c r="S7" s="42"/>
      <c r="T7" s="41" t="str">
        <f>IF(AND(B6&lt;&gt;"",D6&lt;&gt;"",F6&lt;&gt;"",H6&lt;&gt;"",J6&lt;&gt;"",L6&lt;&gt;"",N6&lt;&gt;"",P6&lt;&gt;"",R6&lt;&gt;"",T6&lt;&gt;""),IF(ISERROR(R7+IF(T6="x",IF(AND(U6="x",V6="x"),30,IF(U6="x",20+V6,IF(V6="/",20,IF(V6&gt;(9-U6),"",10+U6+V6)))),IF(AND(U6="/",V6="x"),20,IF(U6="/",10+V6,IF(OR((T6+U6)&gt;9,U6=""),"",T6+U6))))),"",R7+IF(T6="x",IF(AND(U6="x",V6="x"),30,IF(U6="x",20+V6,IF(V6="/",20,IF(V6&gt;(9-U6),"",10+U6+V6)))),IF(AND(U6="/",V6="x"),20,IF(U6="/",10+V6,IF(OR((T6+U6)&gt;9,U6=""),"",T6+U6))))),"")</f>
        <v/>
      </c>
      <c r="U7" s="46"/>
      <c r="V7" s="47"/>
      <c r="W7" s="39"/>
      <c r="Z7" s="2">
        <v>6</v>
      </c>
      <c r="AA7" s="7" t="str">
        <f>INDEX($A$2:$A$13, MATCH(LARGE($W$2:$W$13, 6), $W$2:$W$13, 0))</f>
        <v>Name #6</v>
      </c>
      <c r="AB7" s="9">
        <f>INDEX($W$2:$W$13, MATCH(LARGE($W$2:$W$13, 6), $W$2:$W$13, 0))</f>
        <v>8</v>
      </c>
    </row>
    <row r="8" spans="1:28" ht="14.4" customHeight="1" x14ac:dyDescent="0.3">
      <c r="A8" s="48" t="s">
        <v>8</v>
      </c>
      <c r="B8" s="7">
        <v>3</v>
      </c>
      <c r="C8" s="8">
        <v>3</v>
      </c>
      <c r="D8" s="8">
        <v>4</v>
      </c>
      <c r="E8" s="8">
        <v>4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9"/>
      <c r="W8" s="40">
        <f t="shared" ref="W8" si="1">SUM(B9:V9)</f>
        <v>20</v>
      </c>
    </row>
    <row r="9" spans="1:28" ht="14.4" customHeight="1" x14ac:dyDescent="0.3">
      <c r="A9" s="49"/>
      <c r="B9" s="35">
        <f>IF(B8&lt;&gt;"",IF(ISERROR(IF(B8="x",IF(AND(D8="x",F8="x"),30,IF(D8="x",20+F8,IF(E8="/",20,10+D8+E8))),IF(AND(C8="/",D8="x"),20,IF(C8="/",10+D8,IF(OR((B8+C8)&gt;9,C8=""),"",B8+C8))))),"",IF(B8="x",IF(AND(D8="x",F8="x"),30,IF(D8="x",20+F8,IF(E8="/",20,10+D8+E8))),IF(AND(C8="/",D8="x"),20,IF(C8="/",10+D8,IF(OR((B8+C8)&gt;9,C8=""),"",B8+C8))))),"")</f>
        <v>6</v>
      </c>
      <c r="C9" s="35"/>
      <c r="D9" s="41">
        <f>IF(AND(B8&lt;&gt;"",D8&lt;&gt;""),IF(ISERROR(B9+IF(D8="x",IF(AND(F8="x",H8="x"),30,IF(F8="x",20+H8,IF(G8="/",20,10+F8+G8))),IF(AND(E8="/",F8="x"),20,IF(E8="/",10+F8,IF(OR((D8+E8)&gt;9,E8=""),"",D8+E8))))),"",B9+IF(D8="x",IF(AND(F8="x",H8="x"),30,IF(F8="x",20+H8,IF(G8="/",20,10+F8+G8))),IF(AND(E8="/",F8="x"),20,IF(E8="/",10+F8,IF(OR((D8+E8)&gt;9,E8=""),"",D8+E8))))),"")</f>
        <v>14</v>
      </c>
      <c r="E9" s="42"/>
      <c r="F9" s="41" t="str">
        <f>IF(AND(B8&lt;&gt;"",D8&lt;&gt;"",F8&lt;&gt;""),IF(ISERROR(D9+IF(F8="x",IF(AND(H8="x",J8="x"),30,IF(H8="x",20+J8,IF(I8="/",20,10+H8+I8))),IF(AND(G8="/",H8="x"),20,IF(G8="/",10+H8,IF(OR((F8+G8)&gt;9,G8=""),"",F8+G8))))),"",D9+IF(F8="x",IF(AND(H8="x",J8="x"),30,IF(H8="x",20+J8,IF(I8="/",20,10+H8+I8))),IF(AND(G8="/",H8="x"),20,IF(G8="/",10+H8,IF(OR((F8+G8)&gt;9,G8=""),"",F8+G8))))),"")</f>
        <v/>
      </c>
      <c r="G9" s="42"/>
      <c r="H9" s="41" t="str">
        <f>IF(AND(B8&lt;&gt;"",D8&lt;&gt;"",F8&lt;&gt;"",H8&lt;&gt;""),IF(ISERROR(F9+IF(H8="x",IF(AND(J8="x",L8="x"),30,IF(J8="x",20+L8,IF(K8="/",20,10+J8+K8))),IF(AND(I8="/",J8="x"),20,IF(I8="/",10+J8,IF(OR((H8+I8)&gt;9,I8=""),"",H8+I8))))),"",F9+IF(H8="x",IF(AND(J8="x",L8="x"),30,IF(J8="x",20+L8,IF(K8="/",20,10+J8+K8))),IF(AND(I8="/",J8="x"),20,IF(I8="/",10+J8,IF(OR((H8+I8)&gt;9,I8=""),"",H8+I8))))),"")</f>
        <v/>
      </c>
      <c r="I9" s="42"/>
      <c r="J9" s="41" t="str">
        <f>IF(AND(B8&lt;&gt;"",D8&lt;&gt;"",F8&lt;&gt;"",H8&lt;&gt;"",J8&lt;&gt;""),IF(ISERROR(H9+IF(J8="x",IF(AND(L8="x",N8="x"),30,IF(L8="x",20+N8,IF(M8="/",20,10+L8+M8))),IF(AND(K8="/",L8="x"),20,IF(K8="/",10+L8,IF(OR((J8+K8)&gt;9,K8=""),"",J8+K8))))),"",H9+IF(J8="x",IF(AND(L8="x",N8="x"),30,IF(L8="x",20+N8,IF(M8="/",20,10+L8+M8))),IF(AND(K8="/",L8="x"),20,IF(K8="/",10+L8,IF(OR((J8+K8)&gt;9,K8=""),"",J8+K8))))),"")</f>
        <v/>
      </c>
      <c r="K9" s="42"/>
      <c r="L9" s="41" t="str">
        <f>IF(AND(B8&lt;&gt;"",D8&lt;&gt;"",F8&lt;&gt;"",H8&lt;&gt;"",J8&lt;&gt;"",L8&lt;&gt;""),IF(ISERROR(J9+IF(L8="x",IF(AND(N8="x",P8="x"),30,IF(N8="x",20+P8,IF(O8="/",20,10+N8+O8))),IF(AND(M8="/",N8="x"),20,IF(M8="/",10+N8,IF(OR((L8+M8)&gt;9,M8=""),"",L8+M8))))),"",J9+IF(L8="x",IF(AND(N8="x",P8="x"),30,IF(N8="x",20+P8,IF(O8="/",20,10+N8+O8))),IF(AND(M8="/",N8="x"),20,IF(M8="/",10+N8,IF(OR((L8+M8)&gt;9,M8=""),"",L8+M8))))),"")</f>
        <v/>
      </c>
      <c r="M9" s="42"/>
      <c r="N9" s="41" t="str">
        <f>IF(AND(B8&lt;&gt;"",D8&lt;&gt;"",F8&lt;&gt;"",H8&lt;&gt;"",J8&lt;&gt;"",L8&lt;&gt;"",N8&lt;&gt;""),IF(ISERROR(L9+IF(N8="x",IF(AND(P8="x",R8="x"),30,IF(P8="x",20+R8,IF(Q8="/",20,10+P8+Q8))),IF(AND(O8="/",P8="x"),20,IF(O8="/",10+P8,IF(OR((N8+O8)&gt;9,O8=""),"",N8+O8))))),"",L9+IF(N8="x",IF(AND(P8="x",R8="x"),30,IF(P8="x",20+R8,IF(Q8="/",20,10+P8+Q8))),IF(AND(O8="/",P8="x"),20,IF(O8="/",10+P8,IF(OR((N8+O8)&gt;9,O8=""),"",N8+O8))))),"")</f>
        <v/>
      </c>
      <c r="O9" s="42"/>
      <c r="P9" s="41" t="str">
        <f>IF(AND(B8&lt;&gt;"",D8&lt;&gt;"",F8&lt;&gt;"",H8&lt;&gt;"",J8&lt;&gt;"",L8&lt;&gt;"",N8&lt;&gt;"",P8&lt;&gt;""),IF(ISERROR(N9+IF(P8="x",IF(AND(R8="x",T8="x"),30,IF(R8="x",20+T8,IF(S8="/",20,10+R8+S8))),IF(AND(Q8="/",R8="x"),20,IF(Q8="/",10+R8,IF(OR((P8+Q8)&gt;9,Q8=""),"",P8+Q8))))),"",N9+IF(P8="x",IF(AND(R8="x",T8="x"),30,IF(R8="x",20+T8,IF(S8="/",20,10+R8+S8))),IF(AND(Q8="/",R8="x"),20,IF(Q8="/",10+R8,IF(OR((P8+Q8)&gt;9,Q8=""),"",P8+Q8))))),"")</f>
        <v/>
      </c>
      <c r="Q9" s="42"/>
      <c r="R9" s="41" t="str">
        <f>IF(AND(B8&lt;&gt;"",D8&lt;&gt;"",F8&lt;&gt;"",H8&lt;&gt;"",J8&lt;&gt;"",L8&lt;&gt;"",N8&lt;&gt;"",P8&lt;&gt;"",R8&lt;&gt;""),IF(ISERROR(P9+IF(R8="x",IF(AND(T8="x",U8="x"),30,IF(T8="x",20+U8,IF(U8="/",20,10+T8+U8))),IF(AND(S8="/",T8="x"),20,IF(S8="/",10+T8,IF(OR((R8+S8)&gt;9,S8=""),"",R8+S8))))),"",P9+IF(R8="x",IF(AND(T8="x",U8="x"),30,IF(T8="x",20+U8,IF(U8="/",20,10+T8+U8))),IF(AND(S8="/",T8="x"),20,IF(S8="/",10+T8,IF(OR((R8+S8)&gt;9,S8=""),"",R8+S8))))),"")</f>
        <v/>
      </c>
      <c r="S9" s="42"/>
      <c r="T9" s="41" t="str">
        <f>IF(AND(B8&lt;&gt;"",D8&lt;&gt;"",F8&lt;&gt;"",H8&lt;&gt;"",J8&lt;&gt;"",L8&lt;&gt;"",N8&lt;&gt;"",P8&lt;&gt;"",R8&lt;&gt;"",T8&lt;&gt;""),IF(ISERROR(R9+IF(T8="x",IF(AND(U8="x",V8="x"),30,IF(U8="x",20+V8,IF(V8="/",20,IF(V8&gt;(9-U8),"",10+U8+V8)))),IF(AND(U8="/",V8="x"),20,IF(U8="/",10+V8,IF(OR((T8+U8)&gt;9,U8=""),"",T8+U8))))),"",R9+IF(T8="x",IF(AND(U8="x",V8="x"),30,IF(U8="x",20+V8,IF(V8="/",20,IF(V8&gt;(9-U8),"",10+U8+V8)))),IF(AND(U8="/",V8="x"),20,IF(U8="/",10+V8,IF(OR((T8+U8)&gt;9,U8=""),"",T8+U8))))),"")</f>
        <v/>
      </c>
      <c r="U9" s="46"/>
      <c r="V9" s="47"/>
      <c r="W9" s="39"/>
    </row>
    <row r="10" spans="1:28" ht="14.4" customHeight="1" x14ac:dyDescent="0.3">
      <c r="A10" s="48" t="s">
        <v>9</v>
      </c>
      <c r="B10" s="7">
        <v>2</v>
      </c>
      <c r="C10" s="8">
        <v>2</v>
      </c>
      <c r="D10" s="8">
        <v>3</v>
      </c>
      <c r="E10" s="8">
        <v>3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9"/>
      <c r="W10" s="40">
        <f t="shared" ref="W10" si="2">SUM(B11:V11)</f>
        <v>166</v>
      </c>
    </row>
    <row r="11" spans="1:28" ht="14.4" customHeight="1" x14ac:dyDescent="0.3">
      <c r="A11" s="49"/>
      <c r="B11" s="35">
        <f>IF(B10&lt;&gt;"",IF(ISERROR(IF(B10="x",IF(AND(D10="x",F10="x"),30,IF(D10="x",20+F10,IF(E10="/",20,10+D10+E10))),IF(AND(C10="/",D10="x"),20,IF(C10="/",10+D10,IF(OR((B10+C10)&gt;9,C10=""),"",B10+C10))))),"",IF(B10="x",IF(AND(D10="x",F10="x"),30,IF(D10="x",20+F10,IF(E10="/",20,10+D10+E10))),IF(AND(C10="/",D10="x"),20,IF(C10="/",10+D10,IF(OR((B10+C10)&gt;9,C10=""),"",B10+C10))))),"")</f>
        <v>4</v>
      </c>
      <c r="C11" s="35"/>
      <c r="D11" s="41">
        <f>IF(AND(B10&lt;&gt;"",D10&lt;&gt;""),IF(ISERROR(B11+IF(D10="x",IF(AND(F10="x",H10="x"),30,IF(F10="x",20+H10,IF(G10="/",20,10+F10+G10))),IF(AND(E10="/",F10="x"),20,IF(E10="/",10+F10,IF(OR((D10+E10)&gt;9,E10=""),"",D10+E10))))),"",B11+IF(D10="x",IF(AND(F10="x",H10="x"),30,IF(F10="x",20+H10,IF(G10="/",20,10+F10+G10))),IF(AND(E10="/",F10="x"),20,IF(E10="/",10+F10,IF(OR((D10+E10)&gt;9,E10=""),"",D10+E10))))),"")</f>
        <v>10</v>
      </c>
      <c r="E11" s="42"/>
      <c r="F11" s="41">
        <f>IF(AND(B10&lt;&gt;"",D10&lt;&gt;"",F10&lt;&gt;""),IF(ISERROR(D11+IF(F10="x",IF(AND(H10="x",J10="x"),30,IF(H10="x",20+J10,IF(I10="/",20,10+H10+I10))),IF(AND(G10="/",H10="x"),20,IF(G10="/",10+H10,IF(OR((F10+G10)&gt;9,G10=""),"",F10+G10))))),"",D11+IF(F10="x",IF(AND(H10="x",J10="x"),30,IF(H10="x",20+J10,IF(I10="/",20,10+H10+I10))),IF(AND(G10="/",H10="x"),20,IF(G10="/",10+H10,IF(OR((F10+G10)&gt;9,G10=""),"",F10+G10))))),"")</f>
        <v>12</v>
      </c>
      <c r="G11" s="42"/>
      <c r="H11" s="41">
        <f>IF(AND(B10&lt;&gt;"",D10&lt;&gt;"",F10&lt;&gt;"",H10&lt;&gt;""),IF(ISERROR(F11+IF(H10="x",IF(AND(J10="x",L10="x"),30,IF(J10="x",20+L10,IF(K10="/",20,10+J10+K10))),IF(AND(I10="/",J10="x"),20,IF(I10="/",10+J10,IF(OR((H10+I10)&gt;9,I10=""),"",H10+I10))))),"",F11+IF(H10="x",IF(AND(J10="x",L10="x"),30,IF(J10="x",20+L10,IF(K10="/",20,10+J10+K10))),IF(AND(I10="/",J10="x"),20,IF(I10="/",10+J10,IF(OR((H10+I10)&gt;9,I10=""),"",H10+I10))))),"")</f>
        <v>14</v>
      </c>
      <c r="I11" s="42"/>
      <c r="J11" s="41">
        <f>IF(AND(B10&lt;&gt;"",D10&lt;&gt;"",F10&lt;&gt;"",H10&lt;&gt;"",J10&lt;&gt;""),IF(ISERROR(H11+IF(J10="x",IF(AND(L10="x",N10="x"),30,IF(L10="x",20+N10,IF(M10="/",20,10+L10+M10))),IF(AND(K10="/",L10="x"),20,IF(K10="/",10+L10,IF(OR((J10+K10)&gt;9,K10=""),"",J10+K10))))),"",H11+IF(J10="x",IF(AND(L10="x",N10="x"),30,IF(L10="x",20+N10,IF(M10="/",20,10+L10+M10))),IF(AND(K10="/",L10="x"),20,IF(K10="/",10+L10,IF(OR((J10+K10)&gt;9,K10=""),"",J10+K10))))),"")</f>
        <v>16</v>
      </c>
      <c r="K11" s="42"/>
      <c r="L11" s="41">
        <f>IF(AND(B10&lt;&gt;"",D10&lt;&gt;"",F10&lt;&gt;"",H10&lt;&gt;"",J10&lt;&gt;"",L10&lt;&gt;""),IF(ISERROR(J11+IF(L10="x",IF(AND(N10="x",P10="x"),30,IF(N10="x",20+P10,IF(O10="/",20,10+N10+O10))),IF(AND(M10="/",N10="x"),20,IF(M10="/",10+N10,IF(OR((L10+M10)&gt;9,M10=""),"",L10+M10))))),"",J11+IF(L10="x",IF(AND(N10="x",P10="x"),30,IF(N10="x",20+P10,IF(O10="/",20,10+N10+O10))),IF(AND(M10="/",N10="x"),20,IF(M10="/",10+N10,IF(OR((L10+M10)&gt;9,M10=""),"",L10+M10))))),"")</f>
        <v>18</v>
      </c>
      <c r="M11" s="42"/>
      <c r="N11" s="41">
        <f>IF(AND(B10&lt;&gt;"",D10&lt;&gt;"",F10&lt;&gt;"",H10&lt;&gt;"",J10&lt;&gt;"",L10&lt;&gt;"",N10&lt;&gt;""),IF(ISERROR(L11+IF(N10="x",IF(AND(P10="x",R10="x"),30,IF(P10="x",20+R10,IF(Q10="/",20,10+P10+Q10))),IF(AND(O10="/",P10="x"),20,IF(O10="/",10+P10,IF(OR((N10+O10)&gt;9,O10=""),"",N10+O10))))),"",L11+IF(N10="x",IF(AND(P10="x",R10="x"),30,IF(P10="x",20+R10,IF(Q10="/",20,10+P10+Q10))),IF(AND(O10="/",P10="x"),20,IF(O10="/",10+P10,IF(OR((N10+O10)&gt;9,O10=""),"",N10+O10))))),"")</f>
        <v>20</v>
      </c>
      <c r="O11" s="42"/>
      <c r="P11" s="41">
        <f>IF(AND(B10&lt;&gt;"",D10&lt;&gt;"",F10&lt;&gt;"",H10&lt;&gt;"",J10&lt;&gt;"",L10&lt;&gt;"",N10&lt;&gt;"",P10&lt;&gt;""),IF(ISERROR(N11+IF(P10="x",IF(AND(R10="x",T10="x"),30,IF(R10="x",20+T10,IF(S10="/",20,10+R10+S10))),IF(AND(Q10="/",R10="x"),20,IF(Q10="/",10+R10,IF(OR((P10+Q10)&gt;9,Q10=""),"",P10+Q10))))),"",N11+IF(P10="x",IF(AND(R10="x",T10="x"),30,IF(R10="x",20+T10,IF(S10="/",20,10+R10+S10))),IF(AND(Q10="/",R10="x"),20,IF(Q10="/",10+R10,IF(OR((P10+Q10)&gt;9,Q10=""),"",P10+Q10))))),"")</f>
        <v>22</v>
      </c>
      <c r="Q11" s="42"/>
      <c r="R11" s="41">
        <f>IF(AND(B10&lt;&gt;"",D10&lt;&gt;"",F10&lt;&gt;"",H10&lt;&gt;"",J10&lt;&gt;"",L10&lt;&gt;"",N10&lt;&gt;"",P10&lt;&gt;"",R10&lt;&gt;""),IF(ISERROR(P11+IF(R10="x",IF(AND(T10="x",U10="x"),30,IF(T10="x",20+U10,IF(U10="/",20,10+T10+U10))),IF(AND(S10="/",T10="x"),20,IF(S10="/",10+T10,IF(OR((R10+S10)&gt;9,S10=""),"",R10+S10))))),"",P11+IF(R10="x",IF(AND(T10="x",U10="x"),30,IF(T10="x",20+U10,IF(U10="/",20,10+T10+U10))),IF(AND(S10="/",T10="x"),20,IF(S10="/",10+T10,IF(OR((R10+S10)&gt;9,S10=""),"",R10+S10))))),"")</f>
        <v>24</v>
      </c>
      <c r="S11" s="42"/>
      <c r="T11" s="41">
        <f>IF(AND(B10&lt;&gt;"",D10&lt;&gt;"",F10&lt;&gt;"",H10&lt;&gt;"",J10&lt;&gt;"",L10&lt;&gt;"",N10&lt;&gt;"",P10&lt;&gt;"",R10&lt;&gt;"",T10&lt;&gt;""),IF(ISERROR(R11+IF(T10="x",IF(AND(U10="x",V10="x"),30,IF(U10="x",20+V10,IF(V10="/",20,IF(V10&gt;(9-U10),"",10+U10+V10)))),IF(AND(U10="/",V10="x"),20,IF(U10="/",10+V10,IF(OR((T10+U10)&gt;9,U10=""),"",T10+U10))))),"",R11+IF(T10="x",IF(AND(U10="x",V10="x"),30,IF(U10="x",20+V10,IF(V10="/",20,IF(V10&gt;(9-U10),"",10+U10+V10)))),IF(AND(U10="/",V10="x"),20,IF(U10="/",10+V10,IF(OR((T10+U10)&gt;9,U10=""),"",T10+U10))))),"")</f>
        <v>26</v>
      </c>
      <c r="U11" s="46"/>
      <c r="V11" s="47"/>
      <c r="W11" s="39"/>
    </row>
    <row r="12" spans="1:28" ht="14.4" customHeight="1" x14ac:dyDescent="0.3">
      <c r="A12" s="48" t="s">
        <v>10</v>
      </c>
      <c r="B12" s="10">
        <v>1</v>
      </c>
      <c r="C12" s="11">
        <v>1</v>
      </c>
      <c r="D12" s="8">
        <v>2</v>
      </c>
      <c r="E12" s="8">
        <v>2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11"/>
      <c r="U12" s="11"/>
      <c r="V12" s="12"/>
      <c r="W12" s="40">
        <f>SUM(B13:V13)</f>
        <v>8</v>
      </c>
    </row>
    <row r="13" spans="1:28" ht="14.4" customHeight="1" x14ac:dyDescent="0.3">
      <c r="A13" s="50"/>
      <c r="B13" s="36">
        <f>IF(B12&lt;&gt;"",IF(ISERROR(IF(B12="x",IF(AND(D12="x",F12="x"),30,IF(D12="x",20+F12,IF(E12="/",20,10+D12+E12))),IF(AND(C12="/",D12="x"),20,IF(C12="/",10+D12,IF(OR((B12+C12)&gt;9,C12=""),"",B12+C12))))),"",IF(B12="x",IF(AND(D12="x",F12="x"),30,IF(D12="x",20+F12,IF(E12="/",20,10+D12+E12))),IF(AND(C12="/",D12="x"),20,IF(C12="/",10+D12,IF(OR((B12+C12)&gt;9,C12=""),"",B12+C12))))),"")</f>
        <v>2</v>
      </c>
      <c r="C13" s="37"/>
      <c r="D13" s="43">
        <f>IF(AND(B12&lt;&gt;"",D12&lt;&gt;""),IF(ISERROR(B13+IF(D12="x",IF(AND(F12="x",H12="x"),30,IF(F12="x",20+H12,IF(G12="/",20,10+F12+G12))),IF(AND(E12="/",F12="x"),20,IF(E12="/",10+F12,IF(OR((D12+E12)&gt;9,E12=""),"",D12+E12))))),"",B13+IF(D12="x",IF(AND(F12="x",H12="x"),30,IF(F12="x",20+H12,IF(G12="/",20,10+F12+G12))),IF(AND(E12="/",F12="x"),20,IF(E12="/",10+F12,IF(OR((D12+E12)&gt;9,E12=""),"",D12+E12))))),"")</f>
        <v>6</v>
      </c>
      <c r="E13" s="37"/>
      <c r="F13" s="43" t="str">
        <f>IF(AND(B12&lt;&gt;"",D12&lt;&gt;"",F12&lt;&gt;""),IF(ISERROR(D13+IF(F12="x",IF(AND(H12="x",J12="x"),30,IF(H12="x",20+J12,IF(I12="/",20,10+H12+I12))),IF(AND(G12="/",H12="x"),20,IF(G12="/",10+H12,IF(OR((F12+G12)&gt;9,G12=""),"",F12+G12))))),"",D13+IF(F12="x",IF(AND(H12="x",J12="x"),30,IF(H12="x",20+J12,IF(I12="/",20,10+H12+I12))),IF(AND(G12="/",H12="x"),20,IF(G12="/",10+H12,IF(OR((F12+G12)&gt;9,G12=""),"",F12+G12))))),"")</f>
        <v/>
      </c>
      <c r="G13" s="37"/>
      <c r="H13" s="43" t="str">
        <f>IF(AND(B12&lt;&gt;"",D12&lt;&gt;"",F12&lt;&gt;"",H12&lt;&gt;""),IF(ISERROR(F13+IF(H12="x",IF(AND(J12="x",L12="x"),30,IF(J12="x",20+L12,IF(K12="/",20,10+J12+K12))),IF(AND(I12="/",J12="x"),20,IF(I12="/",10+J12,IF(OR((H12+I12)&gt;9,I12=""),"",H12+I12))))),"",F13+IF(H12="x",IF(AND(J12="x",L12="x"),30,IF(J12="x",20+L12,IF(K12="/",20,10+J12+K12))),IF(AND(I12="/",J12="x"),20,IF(I12="/",10+J12,IF(OR((H12+I12)&gt;9,I12=""),"",H12+I12))))),"")</f>
        <v/>
      </c>
      <c r="I13" s="37"/>
      <c r="J13" s="43" t="str">
        <f>IF(AND(B12&lt;&gt;"",D12&lt;&gt;"",F12&lt;&gt;"",H12&lt;&gt;"",J12&lt;&gt;""),IF(ISERROR(H13+IF(J12="x",IF(AND(L12="x",N12="x"),30,IF(L12="x",20+N12,IF(M12="/",20,10+L12+M12))),IF(AND(K12="/",L12="x"),20,IF(K12="/",10+L12,IF(OR((J12+K12)&gt;9,K12=""),"",J12+K12))))),"",H13+IF(J12="x",IF(AND(L12="x",N12="x"),30,IF(L12="x",20+N12,IF(M12="/",20,10+L12+M12))),IF(AND(K12="/",L12="x"),20,IF(K12="/",10+L12,IF(OR((J12+K12)&gt;9,K12=""),"",J12+K12))))),"")</f>
        <v/>
      </c>
      <c r="K13" s="37"/>
      <c r="L13" s="43" t="str">
        <f>IF(AND(B12&lt;&gt;"",D12&lt;&gt;"",F12&lt;&gt;"",H12&lt;&gt;"",J12&lt;&gt;"",L12&lt;&gt;""),IF(ISERROR(J13+IF(L12="x",IF(AND(N12="x",P12="x"),30,IF(N12="x",20+P12,IF(O12="/",20,10+N12+O12))),IF(AND(M12="/",N12="x"),20,IF(M12="/",10+N12,IF(OR((L12+M12)&gt;9,M12=""),"",L12+M12))))),"",J13+IF(L12="x",IF(AND(N12="x",P12="x"),30,IF(N12="x",20+P12,IF(O12="/",20,10+N12+O12))),IF(AND(M12="/",N12="x"),20,IF(M12="/",10+N12,IF(OR((L12+M12)&gt;9,M12=""),"",L12+M12))))),"")</f>
        <v/>
      </c>
      <c r="M13" s="37"/>
      <c r="N13" s="43" t="str">
        <f>IF(AND(B12&lt;&gt;"",D12&lt;&gt;"",F12&lt;&gt;"",H12&lt;&gt;"",J12&lt;&gt;"",L12&lt;&gt;"",N12&lt;&gt;""),IF(ISERROR(L13+IF(N12="x",IF(AND(P12="x",R12="x"),30,IF(P12="x",20+R12,IF(Q12="/",20,10+P12+Q12))),IF(AND(O12="/",P12="x"),20,IF(O12="/",10+P12,IF(OR((N12+O12)&gt;9,O12=""),"",N12+O12))))),"",L13+IF(N12="x",IF(AND(P12="x",R12="x"),30,IF(P12="x",20+R12,IF(Q12="/",20,10+P12+Q12))),IF(AND(O12="/",P12="x"),20,IF(O12="/",10+P12,IF(OR((N12+O12)&gt;9,O12=""),"",N12+O12))))),"")</f>
        <v/>
      </c>
      <c r="O13" s="37"/>
      <c r="P13" s="43" t="str">
        <f>IF(AND(B12&lt;&gt;"",D12&lt;&gt;"",F12&lt;&gt;"",H12&lt;&gt;"",J12&lt;&gt;"",L12&lt;&gt;"",N12&lt;&gt;"",P12&lt;&gt;""),IF(ISERROR(N13+IF(P12="x",IF(AND(R12="x",T12="x"),30,IF(R12="x",20+T12,IF(S12="/",20,10+R12+S12))),IF(AND(Q12="/",R12="x"),20,IF(Q12="/",10+R12,IF(OR((P12+Q12)&gt;9,Q12=""),"",P12+Q12))))),"",N13+IF(P12="x",IF(AND(R12="x",T12="x"),30,IF(R12="x",20+T12,IF(S12="/",20,10+R12+S12))),IF(AND(Q12="/",R12="x"),20,IF(Q12="/",10+R12,IF(OR((P12+Q12)&gt;9,Q12=""),"",P12+Q12))))),"")</f>
        <v/>
      </c>
      <c r="Q13" s="37"/>
      <c r="R13" s="43" t="str">
        <f>IF(AND(B12&lt;&gt;"",D12&lt;&gt;"",F12&lt;&gt;"",H12&lt;&gt;"",J12&lt;&gt;"",L12&lt;&gt;"",N12&lt;&gt;"",P12&lt;&gt;"",R12&lt;&gt;""),IF(ISERROR(P13+IF(R12="x",IF(AND(T12="x",U12="x"),30,IF(T12="x",20+U12,IF(U12="/",20,10+T12+U12))),IF(AND(S12="/",T12="x"),20,IF(S12="/",10+T12,IF(OR((R12+S12)&gt;9,S12=""),"",R12+S12))))),"",P13+IF(R12="x",IF(AND(T12="x",U12="x"),30,IF(T12="x",20+U12,IF(U12="/",20,10+T12+U12))),IF(AND(S12="/",T12="x"),20,IF(S12="/",10+T12,IF(OR((R12+S12)&gt;9,S12=""),"",R12+S12))))),"")</f>
        <v/>
      </c>
      <c r="S13" s="37"/>
      <c r="T13" s="43" t="str">
        <f>IF(AND(B12&lt;&gt;"",D12&lt;&gt;"",F12&lt;&gt;"",H12&lt;&gt;"",J12&lt;&gt;"",L12&lt;&gt;"",N12&lt;&gt;"",P12&lt;&gt;"",R12&lt;&gt;"",T12&lt;&gt;""),IF(ISERROR(R13+IF(T12="x",IF(AND(U12="x",V12="x"),30,IF(U12="x",20+V12,IF(V12="/",20,IF(V12&gt;(9-U12),"",10+U12+V12)))),IF(AND(U12="/",V12="x"),20,IF(U12="/",10+V12,IF(OR((T12+U12)&gt;9,U12=""),"",T12+U12))))),"",R13+IF(T12="x",IF(AND(U12="x",V12="x"),30,IF(U12="x",20+V12,IF(V12="/",20,IF(V12&gt;(9-U12),"",10+U12+V12)))),IF(AND(U12="/",V12="x"),20,IF(U12="/",10+V12,IF(OR((T12+U12)&gt;9,U12=""),"",T12+U12))))),"")</f>
        <v/>
      </c>
      <c r="U13" s="44"/>
      <c r="V13" s="45"/>
      <c r="W13" s="39"/>
    </row>
  </sheetData>
  <mergeCells count="82">
    <mergeCell ref="N1:O1"/>
    <mergeCell ref="P1:Q1"/>
    <mergeCell ref="R1:S1"/>
    <mergeCell ref="T1:V1"/>
    <mergeCell ref="A2:A3"/>
    <mergeCell ref="B3:C3"/>
    <mergeCell ref="D3:E3"/>
    <mergeCell ref="F3:G3"/>
    <mergeCell ref="H3:I3"/>
    <mergeCell ref="J3:K3"/>
    <mergeCell ref="B1:C1"/>
    <mergeCell ref="D1:E1"/>
    <mergeCell ref="F1:G1"/>
    <mergeCell ref="H1:I1"/>
    <mergeCell ref="J1:K1"/>
    <mergeCell ref="L1:M1"/>
    <mergeCell ref="A4:A5"/>
    <mergeCell ref="B5:C5"/>
    <mergeCell ref="D5:E5"/>
    <mergeCell ref="F5:G5"/>
    <mergeCell ref="J5:K5"/>
    <mergeCell ref="L3:M3"/>
    <mergeCell ref="N3:O3"/>
    <mergeCell ref="P3:Q3"/>
    <mergeCell ref="R3:S3"/>
    <mergeCell ref="T3:V3"/>
    <mergeCell ref="A6:A7"/>
    <mergeCell ref="A8:A9"/>
    <mergeCell ref="A10:A11"/>
    <mergeCell ref="A12:A13"/>
    <mergeCell ref="D7:E7"/>
    <mergeCell ref="D9:E9"/>
    <mergeCell ref="D11:E11"/>
    <mergeCell ref="D13:E13"/>
    <mergeCell ref="B7:C7"/>
    <mergeCell ref="B9:C9"/>
    <mergeCell ref="F7:G7"/>
    <mergeCell ref="F9:G9"/>
    <mergeCell ref="F11:G11"/>
    <mergeCell ref="F13:G13"/>
    <mergeCell ref="H5:I5"/>
    <mergeCell ref="H7:I7"/>
    <mergeCell ref="H9:I9"/>
    <mergeCell ref="H11:I11"/>
    <mergeCell ref="H13:I13"/>
    <mergeCell ref="J7:K7"/>
    <mergeCell ref="J9:K9"/>
    <mergeCell ref="J11:K11"/>
    <mergeCell ref="J13:K13"/>
    <mergeCell ref="L5:M5"/>
    <mergeCell ref="L7:M7"/>
    <mergeCell ref="L9:M9"/>
    <mergeCell ref="L11:M11"/>
    <mergeCell ref="L13:M13"/>
    <mergeCell ref="N11:O11"/>
    <mergeCell ref="N13:O13"/>
    <mergeCell ref="P5:Q5"/>
    <mergeCell ref="P7:Q7"/>
    <mergeCell ref="P9:Q9"/>
    <mergeCell ref="P11:Q11"/>
    <mergeCell ref="P13:Q13"/>
    <mergeCell ref="T7:V7"/>
    <mergeCell ref="T5:V5"/>
    <mergeCell ref="N5:O5"/>
    <mergeCell ref="N7:O7"/>
    <mergeCell ref="N9:O9"/>
    <mergeCell ref="B11:C11"/>
    <mergeCell ref="B13:C13"/>
    <mergeCell ref="W2:W3"/>
    <mergeCell ref="W4:W5"/>
    <mergeCell ref="W6:W7"/>
    <mergeCell ref="W8:W9"/>
    <mergeCell ref="W10:W11"/>
    <mergeCell ref="W12:W13"/>
    <mergeCell ref="R5:S5"/>
    <mergeCell ref="R7:S7"/>
    <mergeCell ref="R9:S9"/>
    <mergeCell ref="R11:S11"/>
    <mergeCell ref="R13:S13"/>
    <mergeCell ref="T13:V13"/>
    <mergeCell ref="T11:V11"/>
    <mergeCell ref="T9:V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6B874-E9AB-4C34-82BE-3E2DCD6185E5}">
  <dimension ref="A1:AB13"/>
  <sheetViews>
    <sheetView workbookViewId="0">
      <selection activeCell="R29" sqref="R29"/>
    </sheetView>
  </sheetViews>
  <sheetFormatPr defaultRowHeight="14.4" x14ac:dyDescent="0.3"/>
  <cols>
    <col min="1" max="1" width="11.109375" customWidth="1"/>
    <col min="2" max="22" width="3.33203125" customWidth="1"/>
    <col min="23" max="23" width="5.5546875" customWidth="1"/>
    <col min="26" max="26" width="3.33203125" customWidth="1"/>
    <col min="27" max="27" width="11.109375" customWidth="1"/>
    <col min="28" max="28" width="5.5546875" customWidth="1"/>
  </cols>
  <sheetData>
    <row r="1" spans="1:28" ht="14.4" customHeight="1" thickBot="1" x14ac:dyDescent="0.35">
      <c r="A1" s="13" t="s">
        <v>0</v>
      </c>
      <c r="B1" s="56">
        <v>1</v>
      </c>
      <c r="C1" s="52"/>
      <c r="D1" s="51">
        <v>2</v>
      </c>
      <c r="E1" s="52"/>
      <c r="F1" s="51">
        <v>3</v>
      </c>
      <c r="G1" s="52"/>
      <c r="H1" s="51">
        <v>4</v>
      </c>
      <c r="I1" s="52"/>
      <c r="J1" s="51">
        <v>5</v>
      </c>
      <c r="K1" s="52"/>
      <c r="L1" s="51">
        <v>6</v>
      </c>
      <c r="M1" s="52"/>
      <c r="N1" s="51">
        <v>7</v>
      </c>
      <c r="O1" s="52"/>
      <c r="P1" s="51">
        <v>8</v>
      </c>
      <c r="Q1" s="52"/>
      <c r="R1" s="51">
        <v>9</v>
      </c>
      <c r="S1" s="52"/>
      <c r="T1" s="51">
        <v>10</v>
      </c>
      <c r="U1" s="53"/>
      <c r="V1" s="54"/>
      <c r="W1" s="34" t="s">
        <v>1</v>
      </c>
      <c r="Z1" s="13" t="s">
        <v>3</v>
      </c>
      <c r="AA1" s="30" t="s">
        <v>0</v>
      </c>
      <c r="AB1" s="16" t="s">
        <v>2</v>
      </c>
    </row>
    <row r="2" spans="1:28" ht="14.4" customHeight="1" x14ac:dyDescent="0.3">
      <c r="A2" s="55" t="str">
        <f>'Bowling 1'!A2</f>
        <v>Name #1</v>
      </c>
      <c r="B2" s="31">
        <v>1</v>
      </c>
      <c r="C2" s="32">
        <v>1</v>
      </c>
      <c r="D2" s="32">
        <v>1</v>
      </c>
      <c r="E2" s="32">
        <v>1</v>
      </c>
      <c r="F2" s="32">
        <v>1</v>
      </c>
      <c r="G2" s="32">
        <v>1</v>
      </c>
      <c r="H2" s="32">
        <v>1</v>
      </c>
      <c r="I2" s="32">
        <v>1</v>
      </c>
      <c r="J2" s="32">
        <v>1</v>
      </c>
      <c r="K2" s="32">
        <v>1</v>
      </c>
      <c r="L2" s="32">
        <v>1</v>
      </c>
      <c r="M2" s="32">
        <v>1</v>
      </c>
      <c r="N2" s="32">
        <v>1</v>
      </c>
      <c r="O2" s="32">
        <v>1</v>
      </c>
      <c r="P2" s="32">
        <v>1</v>
      </c>
      <c r="Q2" s="32">
        <v>1</v>
      </c>
      <c r="R2" s="32">
        <v>1</v>
      </c>
      <c r="S2" s="32">
        <v>1</v>
      </c>
      <c r="T2" s="32">
        <v>1</v>
      </c>
      <c r="U2" s="32">
        <v>1</v>
      </c>
      <c r="V2" s="33"/>
      <c r="W2" s="38">
        <f>SUM(B3:V3)</f>
        <v>110</v>
      </c>
      <c r="Z2" s="17">
        <v>1</v>
      </c>
      <c r="AA2" s="26" t="str">
        <f>INDEX($A$2:$A$13, MATCH(LARGE($W$2:$W$13, 1), $W$2:$W$13, 0))</f>
        <v>Name #1</v>
      </c>
      <c r="AB2" s="27">
        <f>INDEX($W$2:$W$13, MATCH(LARGE($W$2:$W$13, 1), $W$2:$W$13, 0))</f>
        <v>110</v>
      </c>
    </row>
    <row r="3" spans="1:28" ht="14.4" customHeight="1" x14ac:dyDescent="0.3">
      <c r="A3" s="49"/>
      <c r="B3" s="35">
        <f>IF(B2&lt;&gt;"",IF(ISERROR(IF(B2="x",IF(AND(D2="x",F2="x"),30,IF(D2="x",20+F2,IF(E2="/",20,10+D2+E2))),IF(AND(C2="/",D2="x"),20,IF(C2="/",10+D2,IF(OR((B2+C2)&gt;9,C2=""),"",B2+C2))))),"",IF(B2="x",IF(AND(D2="x",F2="x"),30,IF(D2="x",20+F2,IF(E2="/",20,10+D2+E2))),IF(AND(C2="/",D2="x"),20,IF(C2="/",10+D2,IF(OR((B2+C2)&gt;9,C2=""),"",B2+C2))))),"")</f>
        <v>2</v>
      </c>
      <c r="C3" s="35"/>
      <c r="D3" s="41">
        <f>IF(AND(B2&lt;&gt;"",D2&lt;&gt;""),IF(ISERROR(B3+IF(D2="x",IF(AND(F2="x",H2="x"),30,IF(F2="x",20+H2,IF(G2="/",20,10+F2+G2))),IF(AND(E2="/",F2="x"),20,IF(E2="/",10+F2,IF(OR((D2+E2)&gt;9,E2=""),"",D2+E2))))),"",B3+IF(D2="x",IF(AND(F2="x",H2="x"),30,IF(F2="x",20+H2,IF(G2="/",20,10+F2+G2))),IF(AND(E2="/",F2="x"),20,IF(E2="/",10+F2,IF(OR((D2+E2)&gt;9,E2=""),"",D2+E2))))),"")</f>
        <v>4</v>
      </c>
      <c r="E3" s="42"/>
      <c r="F3" s="41">
        <f>IF(AND(B2&lt;&gt;"",D2&lt;&gt;"",F2&lt;&gt;""),IF(ISERROR(D3+IF(F2="x",IF(AND(H2="x",J2="x"),30,IF(H2="x",20+J2,IF(I2="/",20,10+H2+I2))),IF(AND(G2="/",H2="x"),20,IF(G2="/",10+H2,IF(OR((F2+G2)&gt;9,G2=""),"",F2+G2))))),"",D3+IF(F2="x",IF(AND(H2="x",J2="x"),30,IF(H2="x",20+J2,IF(I2="/",20,10+H2+I2))),IF(AND(G2="/",H2="x"),20,IF(G2="/",10+H2,IF(OR((F2+G2)&gt;9,G2=""),"",F2+G2))))),"")</f>
        <v>6</v>
      </c>
      <c r="G3" s="42"/>
      <c r="H3" s="41">
        <f>IF(AND(B2&lt;&gt;"",D2&lt;&gt;"",F2&lt;&gt;"",H2&lt;&gt;""),IF(ISERROR(F3+IF(H2="x",IF(AND(J2="x",L2="x"),30,IF(J2="x",20+L2,IF(K2="/",20,10+J2+K2))),IF(AND(I2="/",J2="x"),20,IF(I2="/",10+J2,IF(OR((H2+I2)&gt;9,I2=""),"",H2+I2))))),"",F3+IF(H2="x",IF(AND(J2="x",L2="x"),30,IF(J2="x",20+L2,IF(K2="/",20,10+J2+K2))),IF(AND(I2="/",J2="x"),20,IF(I2="/",10+J2,IF(OR((H2+I2)&gt;9,I2=""),"",H2+I2))))),"")</f>
        <v>8</v>
      </c>
      <c r="I3" s="42"/>
      <c r="J3" s="41">
        <f>IF(AND(B2&lt;&gt;"",D2&lt;&gt;"",F2&lt;&gt;"",H2&lt;&gt;"",J2&lt;&gt;""),IF(ISERROR(H3+IF(J2="x",IF(AND(L2="x",N2="x"),30,IF(L2="x",20+N2,IF(M2="/",20,10+L2+M2))),IF(AND(K2="/",L2="x"),20,IF(K2="/",10+L2,IF(OR((J2+K2)&gt;9,K2=""),"",J2+K2))))),"",H3+IF(J2="x",IF(AND(L2="x",N2="x"),30,IF(L2="x",20+N2,IF(M2="/",20,10+L2+M2))),IF(AND(K2="/",L2="x"),20,IF(K2="/",10+L2,IF(OR((J2+K2)&gt;9,K2=""),"",J2+K2))))),"")</f>
        <v>10</v>
      </c>
      <c r="K3" s="42"/>
      <c r="L3" s="41">
        <f>IF(AND(B2&lt;&gt;"",D2&lt;&gt;"",F2&lt;&gt;"",H2&lt;&gt;"",J2&lt;&gt;"",L2&lt;&gt;""),IF(ISERROR(J3+IF(L2="x",IF(AND(N2="x",P2="x"),30,IF(N2="x",20+P2,IF(O2="/",20,10+N2+O2))),IF(AND(M2="/",N2="x"),20,IF(M2="/",10+N2,IF(OR((L2+M2)&gt;9,M2=""),"",L2+M2))))),"",J3+IF(L2="x",IF(AND(N2="x",P2="x"),30,IF(N2="x",20+P2,IF(O2="/",20,10+N2+O2))),IF(AND(M2="/",N2="x"),20,IF(M2="/",10+N2,IF(OR((L2+M2)&gt;9,M2=""),"",L2+M2))))),"")</f>
        <v>12</v>
      </c>
      <c r="M3" s="42"/>
      <c r="N3" s="41">
        <f>IF(AND(B2&lt;&gt;"",D2&lt;&gt;"",F2&lt;&gt;"",H2&lt;&gt;"",J2&lt;&gt;"",L2&lt;&gt;"",N2&lt;&gt;""),IF(ISERROR(L3+IF(N2="x",IF(AND(P2="x",R2="x"),30,IF(P2="x",20+R2,IF(Q2="/",20,10+P2+Q2))),IF(AND(O2="/",P2="x"),20,IF(O2="/",10+P2,IF(OR((N2+O2)&gt;9,O2=""),"",N2+O2))))),"",L3+IF(N2="x",IF(AND(P2="x",R2="x"),30,IF(P2="x",20+R2,IF(Q2="/",20,10+P2+Q2))),IF(AND(O2="/",P2="x"),20,IF(O2="/",10+P2,IF(OR((N2+O2)&gt;9,O2=""),"",N2+O2))))),"")</f>
        <v>14</v>
      </c>
      <c r="O3" s="42"/>
      <c r="P3" s="41">
        <f>IF(AND(B2&lt;&gt;"",D2&lt;&gt;"",F2&lt;&gt;"",H2&lt;&gt;"",J2&lt;&gt;"",L2&lt;&gt;"",N2&lt;&gt;"",P2&lt;&gt;""),IF(ISERROR(N3+IF(P2="x",IF(AND(R2="x",T2="x"),30,IF(R2="x",20+T2,IF(S2="/",20,10+R2+S2))),IF(AND(Q2="/",R2="x"),20,IF(Q2="/",10+R2,IF(OR((P2+Q2)&gt;9,Q2=""),"",P2+Q2))))),"",N3+IF(P2="x",IF(AND(R2="x",T2="x"),30,IF(R2="x",20+T2,IF(S2="/",20,10+R2+S2))),IF(AND(Q2="/",R2="x"),20,IF(Q2="/",10+R2,IF(OR((P2+Q2)&gt;9,Q2=""),"",P2+Q2))))),"")</f>
        <v>16</v>
      </c>
      <c r="Q3" s="42"/>
      <c r="R3" s="41">
        <f>IF(AND(B2&lt;&gt;"",D2&lt;&gt;"",F2&lt;&gt;"",H2&lt;&gt;"",J2&lt;&gt;"",L2&lt;&gt;"",N2&lt;&gt;"",P2&lt;&gt;"",R2&lt;&gt;""),IF(ISERROR(P3+IF(R2="x",IF(AND(T2="x",U2="x"),30,IF(T2="x",20+U2,IF(U2="/",20,10+T2+U2))),IF(AND(S2="/",T2="x"),20,IF(S2="/",10+T2,IF(OR((R2+S2)&gt;9,S2=""),"",R2+S2))))),"",P3+IF(R2="x",IF(AND(T2="x",U2="x"),30,IF(T2="x",20+U2,IF(U2="/",20,10+T2+U2))),IF(AND(S2="/",T2="x"),20,IF(S2="/",10+T2,IF(OR((R2+S2)&gt;9,S2=""),"",R2+S2))))),"")</f>
        <v>18</v>
      </c>
      <c r="S3" s="42"/>
      <c r="T3" s="41">
        <f>IF(AND(B2&lt;&gt;"",D2&lt;&gt;"",F2&lt;&gt;"",H2&lt;&gt;"",J2&lt;&gt;"",L2&lt;&gt;"",N2&lt;&gt;"",P2&lt;&gt;"",R2&lt;&gt;"",T2&lt;&gt;""),IF(ISERROR(R3+IF(T2="x",IF(AND(U2="x",V2="x"),30,IF(U2="x",20+V2,IF(V2="/",20,IF(V2&gt;(9-U2),"",10+U2+V2)))),IF(AND(U2="/",V2="x"),20,IF(U2="/",10+V2,IF(OR((T2+U2)&gt;9,U2=""),"",T2+U2))))),"",R3+IF(T2="x",IF(AND(U2="x",V2="x"),30,IF(U2="x",20+V2,IF(V2="/",20,IF(V2&gt;(9-U2),"",10+U2+V2)))),IF(AND(U2="/",V2="x"),20,IF(U2="/",10+V2,IF(OR((T2+U2)&gt;9,U2=""),"",T2+U2))))),"")</f>
        <v>20</v>
      </c>
      <c r="U3" s="46"/>
      <c r="V3" s="47"/>
      <c r="W3" s="39"/>
      <c r="Z3" s="18">
        <v>2</v>
      </c>
      <c r="AA3" s="28" t="str">
        <f>INDEX($A$2:$A$13, MATCH(LARGE($W$2:$W$13, 2), $W$2:$W$13, 0))</f>
        <v>Name #2</v>
      </c>
      <c r="AB3" s="19">
        <f>INDEX($W$2:$W$13, MATCH(LARGE($W$2:$W$13, 2), $W$2:$W$13, 0))</f>
        <v>41</v>
      </c>
    </row>
    <row r="4" spans="1:28" ht="14.4" customHeight="1" x14ac:dyDescent="0.3">
      <c r="A4" s="48" t="str">
        <f>'Bowling 1'!A4</f>
        <v>Name #2</v>
      </c>
      <c r="B4" s="7">
        <v>5</v>
      </c>
      <c r="C4" s="8" t="s">
        <v>15</v>
      </c>
      <c r="D4" s="8">
        <v>6</v>
      </c>
      <c r="E4" s="8">
        <v>3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9"/>
      <c r="W4" s="40">
        <f>SUM(B5:V5)</f>
        <v>41</v>
      </c>
      <c r="Z4" s="20">
        <v>3</v>
      </c>
      <c r="AA4" s="29" t="str">
        <f>INDEX($A$2:$A$13, MATCH(LARGE($W$2:$W$13, 3), $W$2:$W$13, 0))</f>
        <v>Name #3</v>
      </c>
      <c r="AB4" s="21">
        <f>INDEX($W$2:$W$13, MATCH(LARGE($W$2:$W$13, 3), $W$2:$W$13, 0))</f>
        <v>26</v>
      </c>
    </row>
    <row r="5" spans="1:28" ht="14.4" customHeight="1" x14ac:dyDescent="0.3">
      <c r="A5" s="49"/>
      <c r="B5" s="35">
        <f>IF(B4&lt;&gt;"",IF(ISERROR(IF(B4="x",IF(AND(D4="x",F4="x"),30,IF(D4="x",20+F4,IF(E4="/",20,10+D4+E4))),IF(AND(C4="/",D4="x"),20,IF(C4="/",10+D4,IF(OR((B4+C4)&gt;9,C4=""),"",B4+C4))))),"",IF(B4="x",IF(AND(D4="x",F4="x"),30,IF(D4="x",20+F4,IF(E4="/",20,10+D4+E4))),IF(AND(C4="/",D4="x"),20,IF(C4="/",10+D4,IF(OR((B4+C4)&gt;9,C4=""),"",B4+C4))))),"")</f>
        <v>16</v>
      </c>
      <c r="C5" s="35"/>
      <c r="D5" s="41">
        <f>IF(AND(B4&lt;&gt;"",D4&lt;&gt;""),IF(ISERROR(B5+IF(D4="x",IF(AND(F4="x",H4="x"),30,IF(F4="x",20+H4,IF(G4="/",20,10+F4+G4))),IF(AND(E4="/",F4="x"),20,IF(E4="/",10+F4,IF(OR((D4+E4)&gt;9,E4=""),"",D4+E4))))),"",B5+IF(D4="x",IF(AND(F4="x",H4="x"),30,IF(F4="x",20+H4,IF(G4="/",20,10+F4+G4))),IF(AND(E4="/",F4="x"),20,IF(E4="/",10+F4,IF(OR((D4+E4)&gt;9,E4=""),"",D4+E4))))),"")</f>
        <v>25</v>
      </c>
      <c r="E5" s="42"/>
      <c r="F5" s="41" t="str">
        <f>IF(AND(B4&lt;&gt;"",D4&lt;&gt;"",F4&lt;&gt;""),IF(ISERROR(D5+IF(F4="x",IF(AND(H4="x",J4="x"),30,IF(H4="x",20+J4,IF(I4="/",20,10+H4+I4))),IF(AND(G4="/",H4="x"),20,IF(G4="/",10+H4,IF(OR((F4+G4)&gt;9,G4=""),"",F4+G4))))),"",D5+IF(F4="x",IF(AND(H4="x",J4="x"),30,IF(H4="x",20+J4,IF(I4="/",20,10+H4+I4))),IF(AND(G4="/",H4="x"),20,IF(G4="/",10+H4,IF(OR((F4+G4)&gt;9,G4=""),"",F4+G4))))),"")</f>
        <v/>
      </c>
      <c r="G5" s="42"/>
      <c r="H5" s="41" t="str">
        <f>IF(AND(B4&lt;&gt;"",D4&lt;&gt;"",F4&lt;&gt;"",H4&lt;&gt;""),IF(ISERROR(F5+IF(H4="x",IF(AND(J4="x",L4="x"),30,IF(J4="x",20+L4,IF(K4="/",20,10+J4+K4))),IF(AND(I4="/",J4="x"),20,IF(I4="/",10+J4,IF(OR((H4+I4)&gt;9,I4=""),"",H4+I4))))),"",F5+IF(H4="x",IF(AND(J4="x",L4="x"),30,IF(J4="x",20+L4,IF(K4="/",20,10+J4+K4))),IF(AND(I4="/",J4="x"),20,IF(I4="/",10+J4,IF(OR((H4+I4)&gt;9,I4=""),"",H4+I4))))),"")</f>
        <v/>
      </c>
      <c r="I5" s="42"/>
      <c r="J5" s="41" t="str">
        <f>IF(AND(B4&lt;&gt;"",D4&lt;&gt;"",F4&lt;&gt;"",H4&lt;&gt;"",J4&lt;&gt;""),IF(ISERROR(H5+IF(J4="x",IF(AND(L4="x",N4="x"),30,IF(L4="x",20+N4,IF(M4="/",20,10+L4+M4))),IF(AND(K4="/",L4="x"),20,IF(K4="/",10+L4,IF(OR((J4+K4)&gt;9,K4=""),"",J4+K4))))),"",H5+IF(J4="x",IF(AND(L4="x",N4="x"),30,IF(L4="x",20+N4,IF(M4="/",20,10+L4+M4))),IF(AND(K4="/",L4="x"),20,IF(K4="/",10+L4,IF(OR((J4+K4)&gt;9,K4=""),"",J4+K4))))),"")</f>
        <v/>
      </c>
      <c r="K5" s="42"/>
      <c r="L5" s="41" t="str">
        <f>IF(AND(B4&lt;&gt;"",D4&lt;&gt;"",F4&lt;&gt;"",H4&lt;&gt;"",J4&lt;&gt;"",L4&lt;&gt;""),IF(ISERROR(J5+IF(L4="x",IF(AND(N4="x",P4="x"),30,IF(N4="x",20+P4,IF(O4="/",20,10+N4+O4))),IF(AND(M4="/",N4="x"),20,IF(M4="/",10+N4,IF(OR((L4+M4)&gt;9,M4=""),"",L4+M4))))),"",J5+IF(L4="x",IF(AND(N4="x",P4="x"),30,IF(N4="x",20+P4,IF(O4="/",20,10+N4+O4))),IF(AND(M4="/",N4="x"),20,IF(M4="/",10+N4,IF(OR((L4+M4)&gt;9,M4=""),"",L4+M4))))),"")</f>
        <v/>
      </c>
      <c r="M5" s="42"/>
      <c r="N5" s="41" t="str">
        <f>IF(AND(B4&lt;&gt;"",D4&lt;&gt;"",F4&lt;&gt;"",H4&lt;&gt;"",J4&lt;&gt;"",L4&lt;&gt;"",N4&lt;&gt;""),IF(ISERROR(L5+IF(N4="x",IF(AND(P4="x",R4="x"),30,IF(P4="x",20+R4,IF(Q4="/",20,10+P4+Q4))),IF(AND(O4="/",P4="x"),20,IF(O4="/",10+P4,IF(OR((N4+O4)&gt;9,O4=""),"",N4+O4))))),"",L5+IF(N4="x",IF(AND(P4="x",R4="x"),30,IF(P4="x",20+R4,IF(Q4="/",20,10+P4+Q4))),IF(AND(O4="/",P4="x"),20,IF(O4="/",10+P4,IF(OR((N4+O4)&gt;9,O4=""),"",N4+O4))))),"")</f>
        <v/>
      </c>
      <c r="O5" s="42"/>
      <c r="P5" s="41" t="str">
        <f>IF(AND(B4&lt;&gt;"",D4&lt;&gt;"",F4&lt;&gt;"",H4&lt;&gt;"",J4&lt;&gt;"",L4&lt;&gt;"",N4&lt;&gt;"",P4&lt;&gt;""),IF(ISERROR(N5+IF(P4="x",IF(AND(R4="x",T4="x"),30,IF(R4="x",20+T4,IF(S4="/",20,10+R4+S4))),IF(AND(Q4="/",R4="x"),20,IF(Q4="/",10+R4,IF(OR((P4+Q4)&gt;9,Q4=""),"",P4+Q4))))),"",N5+IF(P4="x",IF(AND(R4="x",T4="x"),30,IF(R4="x",20+T4,IF(S4="/",20,10+R4+S4))),IF(AND(Q4="/",R4="x"),20,IF(Q4="/",10+R4,IF(OR((P4+Q4)&gt;9,Q4=""),"",P4+Q4))))),"")</f>
        <v/>
      </c>
      <c r="Q5" s="42"/>
      <c r="R5" s="41" t="str">
        <f>IF(AND(B4&lt;&gt;"",D4&lt;&gt;"",F4&lt;&gt;"",H4&lt;&gt;"",J4&lt;&gt;"",L4&lt;&gt;"",N4&lt;&gt;"",P4&lt;&gt;"",R4&lt;&gt;""),IF(ISERROR(P5+IF(R4="x",IF(AND(T4="x",U4="x"),30,IF(T4="x",20+U4,IF(U4="/",20,10+T4+U4))),IF(AND(S4="/",T4="x"),20,IF(S4="/",10+T4,IF(OR((R4+S4)&gt;9,S4=""),"",R4+S4))))),"",P5+IF(R4="x",IF(AND(T4="x",U4="x"),30,IF(T4="x",20+U4,IF(U4="/",20,10+T4+U4))),IF(AND(S4="/",T4="x"),20,IF(S4="/",10+T4,IF(OR((R4+S4)&gt;9,S4=""),"",R4+S4))))),"")</f>
        <v/>
      </c>
      <c r="S5" s="42"/>
      <c r="T5" s="41" t="str">
        <f>IF(AND(B4&lt;&gt;"",D4&lt;&gt;"",F4&lt;&gt;"",H4&lt;&gt;"",J4&lt;&gt;"",L4&lt;&gt;"",N4&lt;&gt;"",P4&lt;&gt;"",R4&lt;&gt;"",T4&lt;&gt;""),IF(ISERROR(R5+IF(T4="x",IF(AND(U4="x",V4="x"),30,IF(U4="x",20+V4,IF(V4="/",20,IF(V4&gt;(9-U4),"",10+U4+V4)))),IF(AND(U4="/",V4="x"),20,IF(U4="/",10+V4,IF(OR((T4+U4)&gt;9,U4=""),"",T4+U4))))),"",R5+IF(T4="x",IF(AND(U4="x",V4="x"),30,IF(U4="x",20+V4,IF(V4="/",20,IF(V4&gt;(9-U4),"",10+U4+V4)))),IF(AND(U4="/",V4="x"),20,IF(U4="/",10+V4,IF(OR((T4+U4)&gt;9,U4=""),"",T4+U4))))),"")</f>
        <v/>
      </c>
      <c r="U5" s="46"/>
      <c r="V5" s="47"/>
      <c r="W5" s="39"/>
      <c r="Z5" s="2">
        <v>4</v>
      </c>
      <c r="AA5" s="7" t="str">
        <f>INDEX($A$2:$A$13, MATCH(LARGE($W$2:$W$13, 4), $W$2:$W$13, 0))</f>
        <v>Name #4</v>
      </c>
      <c r="AB5" s="9">
        <f>INDEX($W$2:$W$13, MATCH(LARGE($W$2:$W$13, 4), $W$2:$W$13, 0))</f>
        <v>20</v>
      </c>
    </row>
    <row r="6" spans="1:28" ht="14.4" customHeight="1" x14ac:dyDescent="0.3">
      <c r="A6" s="48" t="str">
        <f>'Bowling 1'!A6</f>
        <v>Name #3</v>
      </c>
      <c r="B6" s="7">
        <v>4</v>
      </c>
      <c r="C6" s="8">
        <v>4</v>
      </c>
      <c r="D6" s="8">
        <v>5</v>
      </c>
      <c r="E6" s="8" t="s">
        <v>15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9"/>
      <c r="W6" s="40">
        <f t="shared" ref="W6" si="0">SUM(B7:V7)</f>
        <v>26</v>
      </c>
      <c r="Z6" s="2">
        <v>5</v>
      </c>
      <c r="AA6" s="7" t="str">
        <f>INDEX($A$2:$A$13, MATCH(LARGE($W$2:$W$13, 5), $W$2:$W$13, 0))</f>
        <v>Name #5</v>
      </c>
      <c r="AB6" s="9">
        <f>INDEX($W$2:$W$13, MATCH(LARGE($W$2:$W$13, 5), $W$2:$W$13, 0))</f>
        <v>14</v>
      </c>
    </row>
    <row r="7" spans="1:28" ht="14.4" customHeight="1" x14ac:dyDescent="0.3">
      <c r="A7" s="49"/>
      <c r="B7" s="35">
        <f>IF(B6&lt;&gt;"",IF(ISERROR(IF(B6="x",IF(AND(D6="x",F6="x"),30,IF(D6="x",20+F6,IF(E6="/",20,10+D6+E6))),IF(AND(C6="/",D6="x"),20,IF(C6="/",10+D6,IF(OR((B6+C6)&gt;9,C6=""),"",B6+C6))))),"",IF(B6="x",IF(AND(D6="x",F6="x"),30,IF(D6="x",20+F6,IF(E6="/",20,10+D6+E6))),IF(AND(C6="/",D6="x"),20,IF(C6="/",10+D6,IF(OR((B6+C6)&gt;9,C6=""),"",B6+C6))))),"")</f>
        <v>8</v>
      </c>
      <c r="C7" s="35"/>
      <c r="D7" s="41">
        <f>IF(AND(B6&lt;&gt;"",D6&lt;&gt;""),IF(ISERROR(B7+IF(D6="x",IF(AND(F6="x",H6="x"),30,IF(F6="x",20+H6,IF(G6="/",20,10+F6+G6))),IF(AND(E6="/",F6="x"),20,IF(E6="/",10+F6,IF(OR((D6+E6)&gt;9,E6=""),"",D6+E6))))),"",B7+IF(D6="x",IF(AND(F6="x",H6="x"),30,IF(F6="x",20+H6,IF(G6="/",20,10+F6+G6))),IF(AND(E6="/",F6="x"),20,IF(E6="/",10+F6,IF(OR((D6+E6)&gt;9,E6=""),"",D6+E6))))),"")</f>
        <v>18</v>
      </c>
      <c r="E7" s="42"/>
      <c r="F7" s="41" t="str">
        <f>IF(AND(B6&lt;&gt;"",D6&lt;&gt;"",F6&lt;&gt;""),IF(ISERROR(D7+IF(F6="x",IF(AND(H6="x",J6="x"),30,IF(H6="x",20+J6,IF(I6="/",20,10+H6+I6))),IF(AND(G6="/",H6="x"),20,IF(G6="/",10+H6,IF(OR((F6+G6)&gt;9,G6=""),"",F6+G6))))),"",D7+IF(F6="x",IF(AND(H6="x",J6="x"),30,IF(H6="x",20+J6,IF(I6="/",20,10+H6+I6))),IF(AND(G6="/",H6="x"),20,IF(G6="/",10+H6,IF(OR((F6+G6)&gt;9,G6=""),"",F6+G6))))),"")</f>
        <v/>
      </c>
      <c r="G7" s="42"/>
      <c r="H7" s="41" t="str">
        <f>IF(AND(B6&lt;&gt;"",D6&lt;&gt;"",F6&lt;&gt;"",H6&lt;&gt;""),IF(ISERROR(F7+IF(H6="x",IF(AND(J6="x",L6="x"),30,IF(J6="x",20+L6,IF(K6="/",20,10+J6+K6))),IF(AND(I6="/",J6="x"),20,IF(I6="/",10+J6,IF(OR((H6+I6)&gt;9,I6=""),"",H6+I6))))),"",F7+IF(H6="x",IF(AND(J6="x",L6="x"),30,IF(J6="x",20+L6,IF(K6="/",20,10+J6+K6))),IF(AND(I6="/",J6="x"),20,IF(I6="/",10+J6,IF(OR((H6+I6)&gt;9,I6=""),"",H6+I6))))),"")</f>
        <v/>
      </c>
      <c r="I7" s="42"/>
      <c r="J7" s="41" t="str">
        <f>IF(AND(B6&lt;&gt;"",D6&lt;&gt;"",F6&lt;&gt;"",H6&lt;&gt;"",J6&lt;&gt;""),IF(ISERROR(H7+IF(J6="x",IF(AND(L6="x",N6="x"),30,IF(L6="x",20+N6,IF(M6="/",20,10+L6+M6))),IF(AND(K6="/",L6="x"),20,IF(K6="/",10+L6,IF(OR((J6+K6)&gt;9,K6=""),"",J6+K6))))),"",H7+IF(J6="x",IF(AND(L6="x",N6="x"),30,IF(L6="x",20+N6,IF(M6="/",20,10+L6+M6))),IF(AND(K6="/",L6="x"),20,IF(K6="/",10+L6,IF(OR((J6+K6)&gt;9,K6=""),"",J6+K6))))),"")</f>
        <v/>
      </c>
      <c r="K7" s="42"/>
      <c r="L7" s="41" t="str">
        <f>IF(AND(B6&lt;&gt;"",D6&lt;&gt;"",F6&lt;&gt;"",H6&lt;&gt;"",J6&lt;&gt;"",L6&lt;&gt;""),IF(ISERROR(J7+IF(L6="x",IF(AND(N6="x",P6="x"),30,IF(N6="x",20+P6,IF(O6="/",20,10+N6+O6))),IF(AND(M6="/",N6="x"),20,IF(M6="/",10+N6,IF(OR((L6+M6)&gt;9,M6=""),"",L6+M6))))),"",J7+IF(L6="x",IF(AND(N6="x",P6="x"),30,IF(N6="x",20+P6,IF(O6="/",20,10+N6+O6))),IF(AND(M6="/",N6="x"),20,IF(M6="/",10+N6,IF(OR((L6+M6)&gt;9,M6=""),"",L6+M6))))),"")</f>
        <v/>
      </c>
      <c r="M7" s="42"/>
      <c r="N7" s="41" t="str">
        <f>IF(AND(B6&lt;&gt;"",D6&lt;&gt;"",F6&lt;&gt;"",H6&lt;&gt;"",J6&lt;&gt;"",L6&lt;&gt;"",N6&lt;&gt;""),IF(ISERROR(L7+IF(N6="x",IF(AND(P6="x",R6="x"),30,IF(P6="x",20+R6,IF(Q6="/",20,10+P6+Q6))),IF(AND(O6="/",P6="x"),20,IF(O6="/",10+P6,IF(OR((N6+O6)&gt;9,O6=""),"",N6+O6))))),"",L7+IF(N6="x",IF(AND(P6="x",R6="x"),30,IF(P6="x",20+R6,IF(Q6="/",20,10+P6+Q6))),IF(AND(O6="/",P6="x"),20,IF(O6="/",10+P6,IF(OR((N6+O6)&gt;9,O6=""),"",N6+O6))))),"")</f>
        <v/>
      </c>
      <c r="O7" s="42"/>
      <c r="P7" s="41" t="str">
        <f>IF(AND(B6&lt;&gt;"",D6&lt;&gt;"",F6&lt;&gt;"",H6&lt;&gt;"",J6&lt;&gt;"",L6&lt;&gt;"",N6&lt;&gt;"",P6&lt;&gt;""),IF(ISERROR(N7+IF(P6="x",IF(AND(R6="x",T6="x"),30,IF(R6="x",20+T6,IF(S6="/",20,10+R6+S6))),IF(AND(Q6="/",R6="x"),20,IF(Q6="/",10+R6,IF(OR((P6+Q6)&gt;9,Q6=""),"",P6+Q6))))),"",N7+IF(P6="x",IF(AND(R6="x",T6="x"),30,IF(R6="x",20+T6,IF(S6="/",20,10+R6+S6))),IF(AND(Q6="/",R6="x"),20,IF(Q6="/",10+R6,IF(OR((P6+Q6)&gt;9,Q6=""),"",P6+Q6))))),"")</f>
        <v/>
      </c>
      <c r="Q7" s="42"/>
      <c r="R7" s="41" t="str">
        <f>IF(AND(B6&lt;&gt;"",D6&lt;&gt;"",F6&lt;&gt;"",H6&lt;&gt;"",J6&lt;&gt;"",L6&lt;&gt;"",N6&lt;&gt;"",P6&lt;&gt;"",R6&lt;&gt;""),IF(ISERROR(P7+IF(R6="x",IF(AND(T6="x",U6="x"),30,IF(T6="x",20+U6,IF(U6="/",20,10+T6+U6))),IF(AND(S6="/",T6="x"),20,IF(S6="/",10+T6,IF(OR((R6+S6)&gt;9,S6=""),"",R6+S6))))),"",P7+IF(R6="x",IF(AND(T6="x",U6="x"),30,IF(T6="x",20+U6,IF(U6="/",20,10+T6+U6))),IF(AND(S6="/",T6="x"),20,IF(S6="/",10+T6,IF(OR((R6+S6)&gt;9,S6=""),"",R6+S6))))),"")</f>
        <v/>
      </c>
      <c r="S7" s="42"/>
      <c r="T7" s="41" t="str">
        <f>IF(AND(B6&lt;&gt;"",D6&lt;&gt;"",F6&lt;&gt;"",H6&lt;&gt;"",J6&lt;&gt;"",L6&lt;&gt;"",N6&lt;&gt;"",P6&lt;&gt;"",R6&lt;&gt;"",T6&lt;&gt;""),IF(ISERROR(R7+IF(T6="x",IF(AND(U6="x",V6="x"),30,IF(U6="x",20+V6,IF(V6="/",20,IF(V6&gt;(9-U6),"",10+U6+V6)))),IF(AND(U6="/",V6="x"),20,IF(U6="/",10+V6,IF(OR((T6+U6)&gt;9,U6=""),"",T6+U6))))),"",R7+IF(T6="x",IF(AND(U6="x",V6="x"),30,IF(U6="x",20+V6,IF(V6="/",20,IF(V6&gt;(9-U6),"",10+U6+V6)))),IF(AND(U6="/",V6="x"),20,IF(U6="/",10+V6,IF(OR((T6+U6)&gt;9,U6=""),"",T6+U6))))),"")</f>
        <v/>
      </c>
      <c r="U7" s="46"/>
      <c r="V7" s="47"/>
      <c r="W7" s="39"/>
      <c r="Z7" s="2">
        <v>6</v>
      </c>
      <c r="AA7" s="7" t="str">
        <f>INDEX($A$2:$A$13, MATCH(LARGE($W$2:$W$13, 6), $W$2:$W$13, 0))</f>
        <v>Name #6</v>
      </c>
      <c r="AB7" s="9">
        <f>INDEX($W$2:$W$13, MATCH(LARGE($W$2:$W$13, 6), $W$2:$W$13, 0))</f>
        <v>8</v>
      </c>
    </row>
    <row r="8" spans="1:28" ht="14.4" customHeight="1" x14ac:dyDescent="0.3">
      <c r="A8" s="48" t="str">
        <f>'Bowling 1'!A8</f>
        <v>Name #4</v>
      </c>
      <c r="B8" s="7">
        <v>3</v>
      </c>
      <c r="C8" s="8">
        <v>3</v>
      </c>
      <c r="D8" s="8">
        <v>4</v>
      </c>
      <c r="E8" s="8">
        <v>4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9"/>
      <c r="W8" s="40">
        <f t="shared" ref="W8" si="1">SUM(B9:V9)</f>
        <v>20</v>
      </c>
    </row>
    <row r="9" spans="1:28" ht="14.4" customHeight="1" x14ac:dyDescent="0.3">
      <c r="A9" s="49"/>
      <c r="B9" s="35">
        <f>IF(B8&lt;&gt;"",IF(ISERROR(IF(B8="x",IF(AND(D8="x",F8="x"),30,IF(D8="x",20+F8,IF(E8="/",20,10+D8+E8))),IF(AND(C8="/",D8="x"),20,IF(C8="/",10+D8,IF(OR((B8+C8)&gt;9,C8=""),"",B8+C8))))),"",IF(B8="x",IF(AND(D8="x",F8="x"),30,IF(D8="x",20+F8,IF(E8="/",20,10+D8+E8))),IF(AND(C8="/",D8="x"),20,IF(C8="/",10+D8,IF(OR((B8+C8)&gt;9,C8=""),"",B8+C8))))),"")</f>
        <v>6</v>
      </c>
      <c r="C9" s="35"/>
      <c r="D9" s="41">
        <f>IF(AND(B8&lt;&gt;"",D8&lt;&gt;""),IF(ISERROR(B9+IF(D8="x",IF(AND(F8="x",H8="x"),30,IF(F8="x",20+H8,IF(G8="/",20,10+F8+G8))),IF(AND(E8="/",F8="x"),20,IF(E8="/",10+F8,IF(OR((D8+E8)&gt;9,E8=""),"",D8+E8))))),"",B9+IF(D8="x",IF(AND(F8="x",H8="x"),30,IF(F8="x",20+H8,IF(G8="/",20,10+F8+G8))),IF(AND(E8="/",F8="x"),20,IF(E8="/",10+F8,IF(OR((D8+E8)&gt;9,E8=""),"",D8+E8))))),"")</f>
        <v>14</v>
      </c>
      <c r="E9" s="42"/>
      <c r="F9" s="41" t="str">
        <f>IF(AND(B8&lt;&gt;"",D8&lt;&gt;"",F8&lt;&gt;""),IF(ISERROR(D9+IF(F8="x",IF(AND(H8="x",J8="x"),30,IF(H8="x",20+J8,IF(I8="/",20,10+H8+I8))),IF(AND(G8="/",H8="x"),20,IF(G8="/",10+H8,IF(OR((F8+G8)&gt;9,G8=""),"",F8+G8))))),"",D9+IF(F8="x",IF(AND(H8="x",J8="x"),30,IF(H8="x",20+J8,IF(I8="/",20,10+H8+I8))),IF(AND(G8="/",H8="x"),20,IF(G8="/",10+H8,IF(OR((F8+G8)&gt;9,G8=""),"",F8+G8))))),"")</f>
        <v/>
      </c>
      <c r="G9" s="42"/>
      <c r="H9" s="41" t="str">
        <f>IF(AND(B8&lt;&gt;"",D8&lt;&gt;"",F8&lt;&gt;"",H8&lt;&gt;""),IF(ISERROR(F9+IF(H8="x",IF(AND(J8="x",L8="x"),30,IF(J8="x",20+L8,IF(K8="/",20,10+J8+K8))),IF(AND(I8="/",J8="x"),20,IF(I8="/",10+J8,IF(OR((H8+I8)&gt;9,I8=""),"",H8+I8))))),"",F9+IF(H8="x",IF(AND(J8="x",L8="x"),30,IF(J8="x",20+L8,IF(K8="/",20,10+J8+K8))),IF(AND(I8="/",J8="x"),20,IF(I8="/",10+J8,IF(OR((H8+I8)&gt;9,I8=""),"",H8+I8))))),"")</f>
        <v/>
      </c>
      <c r="I9" s="42"/>
      <c r="J9" s="41" t="str">
        <f>IF(AND(B8&lt;&gt;"",D8&lt;&gt;"",F8&lt;&gt;"",H8&lt;&gt;"",J8&lt;&gt;""),IF(ISERROR(H9+IF(J8="x",IF(AND(L8="x",N8="x"),30,IF(L8="x",20+N8,IF(M8="/",20,10+L8+M8))),IF(AND(K8="/",L8="x"),20,IF(K8="/",10+L8,IF(OR((J8+K8)&gt;9,K8=""),"",J8+K8))))),"",H9+IF(J8="x",IF(AND(L8="x",N8="x"),30,IF(L8="x",20+N8,IF(M8="/",20,10+L8+M8))),IF(AND(K8="/",L8="x"),20,IF(K8="/",10+L8,IF(OR((J8+K8)&gt;9,K8=""),"",J8+K8))))),"")</f>
        <v/>
      </c>
      <c r="K9" s="42"/>
      <c r="L9" s="41" t="str">
        <f>IF(AND(B8&lt;&gt;"",D8&lt;&gt;"",F8&lt;&gt;"",H8&lt;&gt;"",J8&lt;&gt;"",L8&lt;&gt;""),IF(ISERROR(J9+IF(L8="x",IF(AND(N8="x",P8="x"),30,IF(N8="x",20+P8,IF(O8="/",20,10+N8+O8))),IF(AND(M8="/",N8="x"),20,IF(M8="/",10+N8,IF(OR((L8+M8)&gt;9,M8=""),"",L8+M8))))),"",J9+IF(L8="x",IF(AND(N8="x",P8="x"),30,IF(N8="x",20+P8,IF(O8="/",20,10+N8+O8))),IF(AND(M8="/",N8="x"),20,IF(M8="/",10+N8,IF(OR((L8+M8)&gt;9,M8=""),"",L8+M8))))),"")</f>
        <v/>
      </c>
      <c r="M9" s="42"/>
      <c r="N9" s="41" t="str">
        <f>IF(AND(B8&lt;&gt;"",D8&lt;&gt;"",F8&lt;&gt;"",H8&lt;&gt;"",J8&lt;&gt;"",L8&lt;&gt;"",N8&lt;&gt;""),IF(ISERROR(L9+IF(N8="x",IF(AND(P8="x",R8="x"),30,IF(P8="x",20+R8,IF(Q8="/",20,10+P8+Q8))),IF(AND(O8="/",P8="x"),20,IF(O8="/",10+P8,IF(OR((N8+O8)&gt;9,O8=""),"",N8+O8))))),"",L9+IF(N8="x",IF(AND(P8="x",R8="x"),30,IF(P8="x",20+R8,IF(Q8="/",20,10+P8+Q8))),IF(AND(O8="/",P8="x"),20,IF(O8="/",10+P8,IF(OR((N8+O8)&gt;9,O8=""),"",N8+O8))))),"")</f>
        <v/>
      </c>
      <c r="O9" s="42"/>
      <c r="P9" s="41" t="str">
        <f>IF(AND(B8&lt;&gt;"",D8&lt;&gt;"",F8&lt;&gt;"",H8&lt;&gt;"",J8&lt;&gt;"",L8&lt;&gt;"",N8&lt;&gt;"",P8&lt;&gt;""),IF(ISERROR(N9+IF(P8="x",IF(AND(R8="x",T8="x"),30,IF(R8="x",20+T8,IF(S8="/",20,10+R8+S8))),IF(AND(Q8="/",R8="x"),20,IF(Q8="/",10+R8,IF(OR((P8+Q8)&gt;9,Q8=""),"",P8+Q8))))),"",N9+IF(P8="x",IF(AND(R8="x",T8="x"),30,IF(R8="x",20+T8,IF(S8="/",20,10+R8+S8))),IF(AND(Q8="/",R8="x"),20,IF(Q8="/",10+R8,IF(OR((P8+Q8)&gt;9,Q8=""),"",P8+Q8))))),"")</f>
        <v/>
      </c>
      <c r="Q9" s="42"/>
      <c r="R9" s="41" t="str">
        <f>IF(AND(B8&lt;&gt;"",D8&lt;&gt;"",F8&lt;&gt;"",H8&lt;&gt;"",J8&lt;&gt;"",L8&lt;&gt;"",N8&lt;&gt;"",P8&lt;&gt;"",R8&lt;&gt;""),IF(ISERROR(P9+IF(R8="x",IF(AND(T8="x",U8="x"),30,IF(T8="x",20+U8,IF(U8="/",20,10+T8+U8))),IF(AND(S8="/",T8="x"),20,IF(S8="/",10+T8,IF(OR((R8+S8)&gt;9,S8=""),"",R8+S8))))),"",P9+IF(R8="x",IF(AND(T8="x",U8="x"),30,IF(T8="x",20+U8,IF(U8="/",20,10+T8+U8))),IF(AND(S8="/",T8="x"),20,IF(S8="/",10+T8,IF(OR((R8+S8)&gt;9,S8=""),"",R8+S8))))),"")</f>
        <v/>
      </c>
      <c r="S9" s="42"/>
      <c r="T9" s="41" t="str">
        <f>IF(AND(B8&lt;&gt;"",D8&lt;&gt;"",F8&lt;&gt;"",H8&lt;&gt;"",J8&lt;&gt;"",L8&lt;&gt;"",N8&lt;&gt;"",P8&lt;&gt;"",R8&lt;&gt;"",T8&lt;&gt;""),IF(ISERROR(R9+IF(T8="x",IF(AND(U8="x",V8="x"),30,IF(U8="x",20+V8,IF(V8="/",20,IF(V8&gt;(9-U8),"",10+U8+V8)))),IF(AND(U8="/",V8="x"),20,IF(U8="/",10+V8,IF(OR((T8+U8)&gt;9,U8=""),"",T8+U8))))),"",R9+IF(T8="x",IF(AND(U8="x",V8="x"),30,IF(U8="x",20+V8,IF(V8="/",20,IF(V8&gt;(9-U8),"",10+U8+V8)))),IF(AND(U8="/",V8="x"),20,IF(U8="/",10+V8,IF(OR((T8+U8)&gt;9,U8=""),"",T8+U8))))),"")</f>
        <v/>
      </c>
      <c r="U9" s="46"/>
      <c r="V9" s="47"/>
      <c r="W9" s="39"/>
    </row>
    <row r="10" spans="1:28" ht="14.4" customHeight="1" x14ac:dyDescent="0.3">
      <c r="A10" s="48" t="str">
        <f>'Bowling 1'!A10</f>
        <v>Name #5</v>
      </c>
      <c r="B10" s="7">
        <v>2</v>
      </c>
      <c r="C10" s="8">
        <v>2</v>
      </c>
      <c r="D10" s="8">
        <v>3</v>
      </c>
      <c r="E10" s="8">
        <v>3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9"/>
      <c r="W10" s="40">
        <f t="shared" ref="W10" si="2">SUM(B11:V11)</f>
        <v>14</v>
      </c>
    </row>
    <row r="11" spans="1:28" ht="14.4" customHeight="1" x14ac:dyDescent="0.3">
      <c r="A11" s="49"/>
      <c r="B11" s="35">
        <f>IF(B10&lt;&gt;"",IF(ISERROR(IF(B10="x",IF(AND(D10="x",F10="x"),30,IF(D10="x",20+F10,IF(E10="/",20,10+D10+E10))),IF(AND(C10="/",D10="x"),20,IF(C10="/",10+D10,IF(OR((B10+C10)&gt;9,C10=""),"",B10+C10))))),"",IF(B10="x",IF(AND(D10="x",F10="x"),30,IF(D10="x",20+F10,IF(E10="/",20,10+D10+E10))),IF(AND(C10="/",D10="x"),20,IF(C10="/",10+D10,IF(OR((B10+C10)&gt;9,C10=""),"",B10+C10))))),"")</f>
        <v>4</v>
      </c>
      <c r="C11" s="35"/>
      <c r="D11" s="41">
        <f>IF(AND(B10&lt;&gt;"",D10&lt;&gt;""),IF(ISERROR(B11+IF(D10="x",IF(AND(F10="x",H10="x"),30,IF(F10="x",20+H10,IF(G10="/",20,10+F10+G10))),IF(AND(E10="/",F10="x"),20,IF(E10="/",10+F10,IF(OR((D10+E10)&gt;9,E10=""),"",D10+E10))))),"",B11+IF(D10="x",IF(AND(F10="x",H10="x"),30,IF(F10="x",20+H10,IF(G10="/",20,10+F10+G10))),IF(AND(E10="/",F10="x"),20,IF(E10="/",10+F10,IF(OR((D10+E10)&gt;9,E10=""),"",D10+E10))))),"")</f>
        <v>10</v>
      </c>
      <c r="E11" s="42"/>
      <c r="F11" s="41" t="str">
        <f>IF(AND(B10&lt;&gt;"",D10&lt;&gt;"",F10&lt;&gt;""),IF(ISERROR(D11+IF(F10="x",IF(AND(H10="x",J10="x"),30,IF(H10="x",20+J10,IF(I10="/",20,10+H10+I10))),IF(AND(G10="/",H10="x"),20,IF(G10="/",10+H10,IF(OR((F10+G10)&gt;9,G10=""),"",F10+G10))))),"",D11+IF(F10="x",IF(AND(H10="x",J10="x"),30,IF(H10="x",20+J10,IF(I10="/",20,10+H10+I10))),IF(AND(G10="/",H10="x"),20,IF(G10="/",10+H10,IF(OR((F10+G10)&gt;9,G10=""),"",F10+G10))))),"")</f>
        <v/>
      </c>
      <c r="G11" s="42"/>
      <c r="H11" s="41" t="str">
        <f>IF(AND(B10&lt;&gt;"",D10&lt;&gt;"",F10&lt;&gt;"",H10&lt;&gt;""),IF(ISERROR(F11+IF(H10="x",IF(AND(J10="x",L10="x"),30,IF(J10="x",20+L10,IF(K10="/",20,10+J10+K10))),IF(AND(I10="/",J10="x"),20,IF(I10="/",10+J10,IF(OR((H10+I10)&gt;9,I10=""),"",H10+I10))))),"",F11+IF(H10="x",IF(AND(J10="x",L10="x"),30,IF(J10="x",20+L10,IF(K10="/",20,10+J10+K10))),IF(AND(I10="/",J10="x"),20,IF(I10="/",10+J10,IF(OR((H10+I10)&gt;9,I10=""),"",H10+I10))))),"")</f>
        <v/>
      </c>
      <c r="I11" s="42"/>
      <c r="J11" s="41" t="str">
        <f>IF(AND(B10&lt;&gt;"",D10&lt;&gt;"",F10&lt;&gt;"",H10&lt;&gt;"",J10&lt;&gt;""),IF(ISERROR(H11+IF(J10="x",IF(AND(L10="x",N10="x"),30,IF(L10="x",20+N10,IF(M10="/",20,10+L10+M10))),IF(AND(K10="/",L10="x"),20,IF(K10="/",10+L10,IF(OR((J10+K10)&gt;9,K10=""),"",J10+K10))))),"",H11+IF(J10="x",IF(AND(L10="x",N10="x"),30,IF(L10="x",20+N10,IF(M10="/",20,10+L10+M10))),IF(AND(K10="/",L10="x"),20,IF(K10="/",10+L10,IF(OR((J10+K10)&gt;9,K10=""),"",J10+K10))))),"")</f>
        <v/>
      </c>
      <c r="K11" s="42"/>
      <c r="L11" s="41" t="str">
        <f>IF(AND(B10&lt;&gt;"",D10&lt;&gt;"",F10&lt;&gt;"",H10&lt;&gt;"",J10&lt;&gt;"",L10&lt;&gt;""),IF(ISERROR(J11+IF(L10="x",IF(AND(N10="x",P10="x"),30,IF(N10="x",20+P10,IF(O10="/",20,10+N10+O10))),IF(AND(M10="/",N10="x"),20,IF(M10="/",10+N10,IF(OR((L10+M10)&gt;9,M10=""),"",L10+M10))))),"",J11+IF(L10="x",IF(AND(N10="x",P10="x"),30,IF(N10="x",20+P10,IF(O10="/",20,10+N10+O10))),IF(AND(M10="/",N10="x"),20,IF(M10="/",10+N10,IF(OR((L10+M10)&gt;9,M10=""),"",L10+M10))))),"")</f>
        <v/>
      </c>
      <c r="M11" s="42"/>
      <c r="N11" s="41" t="str">
        <f>IF(AND(B10&lt;&gt;"",D10&lt;&gt;"",F10&lt;&gt;"",H10&lt;&gt;"",J10&lt;&gt;"",L10&lt;&gt;"",N10&lt;&gt;""),IF(ISERROR(L11+IF(N10="x",IF(AND(P10="x",R10="x"),30,IF(P10="x",20+R10,IF(Q10="/",20,10+P10+Q10))),IF(AND(O10="/",P10="x"),20,IF(O10="/",10+P10,IF(OR((N10+O10)&gt;9,O10=""),"",N10+O10))))),"",L11+IF(N10="x",IF(AND(P10="x",R10="x"),30,IF(P10="x",20+R10,IF(Q10="/",20,10+P10+Q10))),IF(AND(O10="/",P10="x"),20,IF(O10="/",10+P10,IF(OR((N10+O10)&gt;9,O10=""),"",N10+O10))))),"")</f>
        <v/>
      </c>
      <c r="O11" s="42"/>
      <c r="P11" s="41" t="str">
        <f>IF(AND(B10&lt;&gt;"",D10&lt;&gt;"",F10&lt;&gt;"",H10&lt;&gt;"",J10&lt;&gt;"",L10&lt;&gt;"",N10&lt;&gt;"",P10&lt;&gt;""),IF(ISERROR(N11+IF(P10="x",IF(AND(R10="x",T10="x"),30,IF(R10="x",20+T10,IF(S10="/",20,10+R10+S10))),IF(AND(Q10="/",R10="x"),20,IF(Q10="/",10+R10,IF(OR((P10+Q10)&gt;9,Q10=""),"",P10+Q10))))),"",N11+IF(P10="x",IF(AND(R10="x",T10="x"),30,IF(R10="x",20+T10,IF(S10="/",20,10+R10+S10))),IF(AND(Q10="/",R10="x"),20,IF(Q10="/",10+R10,IF(OR((P10+Q10)&gt;9,Q10=""),"",P10+Q10))))),"")</f>
        <v/>
      </c>
      <c r="Q11" s="42"/>
      <c r="R11" s="41" t="str">
        <f>IF(AND(B10&lt;&gt;"",D10&lt;&gt;"",F10&lt;&gt;"",H10&lt;&gt;"",J10&lt;&gt;"",L10&lt;&gt;"",N10&lt;&gt;"",P10&lt;&gt;"",R10&lt;&gt;""),IF(ISERROR(P11+IF(R10="x",IF(AND(T10="x",U10="x"),30,IF(T10="x",20+U10,IF(U10="/",20,10+T10+U10))),IF(AND(S10="/",T10="x"),20,IF(S10="/",10+T10,IF(OR((R10+S10)&gt;9,S10=""),"",R10+S10))))),"",P11+IF(R10="x",IF(AND(T10="x",U10="x"),30,IF(T10="x",20+U10,IF(U10="/",20,10+T10+U10))),IF(AND(S10="/",T10="x"),20,IF(S10="/",10+T10,IF(OR((R10+S10)&gt;9,S10=""),"",R10+S10))))),"")</f>
        <v/>
      </c>
      <c r="S11" s="42"/>
      <c r="T11" s="41" t="str">
        <f>IF(AND(B10&lt;&gt;"",D10&lt;&gt;"",F10&lt;&gt;"",H10&lt;&gt;"",J10&lt;&gt;"",L10&lt;&gt;"",N10&lt;&gt;"",P10&lt;&gt;"",R10&lt;&gt;"",T10&lt;&gt;""),IF(ISERROR(R11+IF(T10="x",IF(AND(U10="x",V10="x"),30,IF(U10="x",20+V10,IF(V10="/",20,IF(V10&gt;(9-U10),"",10+U10+V10)))),IF(AND(U10="/",V10="x"),20,IF(U10="/",10+V10,IF(OR((T10+U10)&gt;9,U10=""),"",T10+U10))))),"",R11+IF(T10="x",IF(AND(U10="x",V10="x"),30,IF(U10="x",20+V10,IF(V10="/",20,IF(V10&gt;(9-U10),"",10+U10+V10)))),IF(AND(U10="/",V10="x"),20,IF(U10="/",10+V10,IF(OR((T10+U10)&gt;9,U10=""),"",T10+U10))))),"")</f>
        <v/>
      </c>
      <c r="U11" s="46"/>
      <c r="V11" s="47"/>
      <c r="W11" s="39"/>
    </row>
    <row r="12" spans="1:28" ht="14.4" customHeight="1" x14ac:dyDescent="0.3">
      <c r="A12" s="48" t="str">
        <f>'Bowling 1'!A12</f>
        <v>Name #6</v>
      </c>
      <c r="B12" s="10">
        <v>1</v>
      </c>
      <c r="C12" s="11">
        <v>1</v>
      </c>
      <c r="D12" s="8">
        <v>2</v>
      </c>
      <c r="E12" s="8">
        <v>2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11"/>
      <c r="U12" s="11"/>
      <c r="V12" s="12"/>
      <c r="W12" s="40">
        <f>SUM(B13:V13)</f>
        <v>8</v>
      </c>
    </row>
    <row r="13" spans="1:28" ht="14.4" customHeight="1" x14ac:dyDescent="0.3">
      <c r="A13" s="49"/>
      <c r="B13" s="36">
        <f>IF(B12&lt;&gt;"",IF(ISERROR(IF(B12="x",IF(AND(D12="x",F12="x"),30,IF(D12="x",20+F12,IF(E12="/",20,10+D12+E12))),IF(AND(C12="/",D12="x"),20,IF(C12="/",10+D12,IF(OR((B12+C12)&gt;9,C12=""),"",B12+C12))))),"",IF(B12="x",IF(AND(D12="x",F12="x"),30,IF(D12="x",20+F12,IF(E12="/",20,10+D12+E12))),IF(AND(C12="/",D12="x"),20,IF(C12="/",10+D12,IF(OR((B12+C12)&gt;9,C12=""),"",B12+C12))))),"")</f>
        <v>2</v>
      </c>
      <c r="C13" s="37"/>
      <c r="D13" s="43">
        <f>IF(AND(B12&lt;&gt;"",D12&lt;&gt;""),IF(ISERROR(B13+IF(D12="x",IF(AND(F12="x",H12="x"),30,IF(F12="x",20+H12,IF(G12="/",20,10+F12+G12))),IF(AND(E12="/",F12="x"),20,IF(E12="/",10+F12,IF(OR((D12+E12)&gt;9,E12=""),"",D12+E12))))),"",B13+IF(D12="x",IF(AND(F12="x",H12="x"),30,IF(F12="x",20+H12,IF(G12="/",20,10+F12+G12))),IF(AND(E12="/",F12="x"),20,IF(E12="/",10+F12,IF(OR((D12+E12)&gt;9,E12=""),"",D12+E12))))),"")</f>
        <v>6</v>
      </c>
      <c r="E13" s="37"/>
      <c r="F13" s="43" t="str">
        <f>IF(AND(B12&lt;&gt;"",D12&lt;&gt;"",F12&lt;&gt;""),IF(ISERROR(D13+IF(F12="x",IF(AND(H12="x",J12="x"),30,IF(H12="x",20+J12,IF(I12="/",20,10+H12+I12))),IF(AND(G12="/",H12="x"),20,IF(G12="/",10+H12,IF(OR((F12+G12)&gt;9,G12=""),"",F12+G12))))),"",D13+IF(F12="x",IF(AND(H12="x",J12="x"),30,IF(H12="x",20+J12,IF(I12="/",20,10+H12+I12))),IF(AND(G12="/",H12="x"),20,IF(G12="/",10+H12,IF(OR((F12+G12)&gt;9,G12=""),"",F12+G12))))),"")</f>
        <v/>
      </c>
      <c r="G13" s="37"/>
      <c r="H13" s="43" t="str">
        <f>IF(AND(B12&lt;&gt;"",D12&lt;&gt;"",F12&lt;&gt;"",H12&lt;&gt;""),IF(ISERROR(F13+IF(H12="x",IF(AND(J12="x",L12="x"),30,IF(J12="x",20+L12,IF(K12="/",20,10+J12+K12))),IF(AND(I12="/",J12="x"),20,IF(I12="/",10+J12,IF(OR((H12+I12)&gt;9,I12=""),"",H12+I12))))),"",F13+IF(H12="x",IF(AND(J12="x",L12="x"),30,IF(J12="x",20+L12,IF(K12="/",20,10+J12+K12))),IF(AND(I12="/",J12="x"),20,IF(I12="/",10+J12,IF(OR((H12+I12)&gt;9,I12=""),"",H12+I12))))),"")</f>
        <v/>
      </c>
      <c r="I13" s="37"/>
      <c r="J13" s="43" t="str">
        <f>IF(AND(B12&lt;&gt;"",D12&lt;&gt;"",F12&lt;&gt;"",H12&lt;&gt;"",J12&lt;&gt;""),IF(ISERROR(H13+IF(J12="x",IF(AND(L12="x",N12="x"),30,IF(L12="x",20+N12,IF(M12="/",20,10+L12+M12))),IF(AND(K12="/",L12="x"),20,IF(K12="/",10+L12,IF(OR((J12+K12)&gt;9,K12=""),"",J12+K12))))),"",H13+IF(J12="x",IF(AND(L12="x",N12="x"),30,IF(L12="x",20+N12,IF(M12="/",20,10+L12+M12))),IF(AND(K12="/",L12="x"),20,IF(K12="/",10+L12,IF(OR((J12+K12)&gt;9,K12=""),"",J12+K12))))),"")</f>
        <v/>
      </c>
      <c r="K13" s="37"/>
      <c r="L13" s="43" t="str">
        <f>IF(AND(B12&lt;&gt;"",D12&lt;&gt;"",F12&lt;&gt;"",H12&lt;&gt;"",J12&lt;&gt;"",L12&lt;&gt;""),IF(ISERROR(J13+IF(L12="x",IF(AND(N12="x",P12="x"),30,IF(N12="x",20+P12,IF(O12="/",20,10+N12+O12))),IF(AND(M12="/",N12="x"),20,IF(M12="/",10+N12,IF(OR((L12+M12)&gt;9,M12=""),"",L12+M12))))),"",J13+IF(L12="x",IF(AND(N12="x",P12="x"),30,IF(N12="x",20+P12,IF(O12="/",20,10+N12+O12))),IF(AND(M12="/",N12="x"),20,IF(M12="/",10+N12,IF(OR((L12+M12)&gt;9,M12=""),"",L12+M12))))),"")</f>
        <v/>
      </c>
      <c r="M13" s="37"/>
      <c r="N13" s="43" t="str">
        <f>IF(AND(B12&lt;&gt;"",D12&lt;&gt;"",F12&lt;&gt;"",H12&lt;&gt;"",J12&lt;&gt;"",L12&lt;&gt;"",N12&lt;&gt;""),IF(ISERROR(L13+IF(N12="x",IF(AND(P12="x",R12="x"),30,IF(P12="x",20+R12,IF(Q12="/",20,10+P12+Q12))),IF(AND(O12="/",P12="x"),20,IF(O12="/",10+P12,IF(OR((N12+O12)&gt;9,O12=""),"",N12+O12))))),"",L13+IF(N12="x",IF(AND(P12="x",R12="x"),30,IF(P12="x",20+R12,IF(Q12="/",20,10+P12+Q12))),IF(AND(O12="/",P12="x"),20,IF(O12="/",10+P12,IF(OR((N12+O12)&gt;9,O12=""),"",N12+O12))))),"")</f>
        <v/>
      </c>
      <c r="O13" s="37"/>
      <c r="P13" s="43" t="str">
        <f>IF(AND(B12&lt;&gt;"",D12&lt;&gt;"",F12&lt;&gt;"",H12&lt;&gt;"",J12&lt;&gt;"",L12&lt;&gt;"",N12&lt;&gt;"",P12&lt;&gt;""),IF(ISERROR(N13+IF(P12="x",IF(AND(R12="x",T12="x"),30,IF(R12="x",20+T12,IF(S12="/",20,10+R12+S12))),IF(AND(Q12="/",R12="x"),20,IF(Q12="/",10+R12,IF(OR((P12+Q12)&gt;9,Q12=""),"",P12+Q12))))),"",N13+IF(P12="x",IF(AND(R12="x",T12="x"),30,IF(R12="x",20+T12,IF(S12="/",20,10+R12+S12))),IF(AND(Q12="/",R12="x"),20,IF(Q12="/",10+R12,IF(OR((P12+Q12)&gt;9,Q12=""),"",P12+Q12))))),"")</f>
        <v/>
      </c>
      <c r="Q13" s="37"/>
      <c r="R13" s="43" t="str">
        <f>IF(AND(B12&lt;&gt;"",D12&lt;&gt;"",F12&lt;&gt;"",H12&lt;&gt;"",J12&lt;&gt;"",L12&lt;&gt;"",N12&lt;&gt;"",P12&lt;&gt;"",R12&lt;&gt;""),IF(ISERROR(P13+IF(R12="x",IF(AND(T12="x",U12="x"),30,IF(T12="x",20+U12,IF(U12="/",20,10+T12+U12))),IF(AND(S12="/",T12="x"),20,IF(S12="/",10+T12,IF(OR((R12+S12)&gt;9,S12=""),"",R12+S12))))),"",P13+IF(R12="x",IF(AND(T12="x",U12="x"),30,IF(T12="x",20+U12,IF(U12="/",20,10+T12+U12))),IF(AND(S12="/",T12="x"),20,IF(S12="/",10+T12,IF(OR((R12+S12)&gt;9,S12=""),"",R12+S12))))),"")</f>
        <v/>
      </c>
      <c r="S13" s="37"/>
      <c r="T13" s="43" t="str">
        <f>IF(AND(B12&lt;&gt;"",D12&lt;&gt;"",F12&lt;&gt;"",H12&lt;&gt;"",J12&lt;&gt;"",L12&lt;&gt;"",N12&lt;&gt;"",P12&lt;&gt;"",R12&lt;&gt;"",T12&lt;&gt;""),IF(ISERROR(R13+IF(T12="x",IF(AND(U12="x",V12="x"),30,IF(U12="x",20+V12,IF(V12="/",20,IF(V12&gt;(9-U12),"",10+U12+V12)))),IF(AND(U12="/",V12="x"),20,IF(U12="/",10+V12,IF(OR((T12+U12)&gt;9,U12=""),"",T12+U12))))),"",R13+IF(T12="x",IF(AND(U12="x",V12="x"),30,IF(U12="x",20+V12,IF(V12="/",20,IF(V12&gt;(9-U12),"",10+U12+V12)))),IF(AND(U12="/",V12="x"),20,IF(U12="/",10+V12,IF(OR((T12+U12)&gt;9,U12=""),"",T12+U12))))),"")</f>
        <v/>
      </c>
      <c r="U13" s="44"/>
      <c r="V13" s="45"/>
      <c r="W13" s="39"/>
    </row>
  </sheetData>
  <mergeCells count="82">
    <mergeCell ref="N13:O13"/>
    <mergeCell ref="P13:Q13"/>
    <mergeCell ref="R13:S13"/>
    <mergeCell ref="T13:V13"/>
    <mergeCell ref="R11:S11"/>
    <mergeCell ref="T11:V11"/>
    <mergeCell ref="A12:A13"/>
    <mergeCell ref="W12:W13"/>
    <mergeCell ref="B13:C13"/>
    <mergeCell ref="D13:E13"/>
    <mergeCell ref="F13:G13"/>
    <mergeCell ref="H13:I13"/>
    <mergeCell ref="J13:K13"/>
    <mergeCell ref="L13:M13"/>
    <mergeCell ref="A10:A11"/>
    <mergeCell ref="W10:W11"/>
    <mergeCell ref="B11:C11"/>
    <mergeCell ref="D11:E11"/>
    <mergeCell ref="F11:G11"/>
    <mergeCell ref="H11:I11"/>
    <mergeCell ref="J11:K11"/>
    <mergeCell ref="L11:M11"/>
    <mergeCell ref="N11:O11"/>
    <mergeCell ref="P11:Q11"/>
    <mergeCell ref="J9:K9"/>
    <mergeCell ref="L9:M9"/>
    <mergeCell ref="N9:O9"/>
    <mergeCell ref="P9:Q9"/>
    <mergeCell ref="R9:S9"/>
    <mergeCell ref="T9:V9"/>
    <mergeCell ref="N7:O7"/>
    <mergeCell ref="P7:Q7"/>
    <mergeCell ref="R7:S7"/>
    <mergeCell ref="T7:V7"/>
    <mergeCell ref="A8:A9"/>
    <mergeCell ref="W8:W9"/>
    <mergeCell ref="B9:C9"/>
    <mergeCell ref="D9:E9"/>
    <mergeCell ref="F9:G9"/>
    <mergeCell ref="H9:I9"/>
    <mergeCell ref="R5:S5"/>
    <mergeCell ref="T5:V5"/>
    <mergeCell ref="A6:A7"/>
    <mergeCell ref="W6:W7"/>
    <mergeCell ref="B7:C7"/>
    <mergeCell ref="D7:E7"/>
    <mergeCell ref="F7:G7"/>
    <mergeCell ref="H7:I7"/>
    <mergeCell ref="J7:K7"/>
    <mergeCell ref="L7:M7"/>
    <mergeCell ref="A4:A5"/>
    <mergeCell ref="W4:W5"/>
    <mergeCell ref="B5:C5"/>
    <mergeCell ref="D5:E5"/>
    <mergeCell ref="F5:G5"/>
    <mergeCell ref="H5:I5"/>
    <mergeCell ref="J5:K5"/>
    <mergeCell ref="L5:M5"/>
    <mergeCell ref="N5:O5"/>
    <mergeCell ref="P5:Q5"/>
    <mergeCell ref="J3:K3"/>
    <mergeCell ref="L3:M3"/>
    <mergeCell ref="N3:O3"/>
    <mergeCell ref="P3:Q3"/>
    <mergeCell ref="R3:S3"/>
    <mergeCell ref="T3:V3"/>
    <mergeCell ref="N1:O1"/>
    <mergeCell ref="P1:Q1"/>
    <mergeCell ref="R1:S1"/>
    <mergeCell ref="T1:V1"/>
    <mergeCell ref="A2:A3"/>
    <mergeCell ref="W2:W3"/>
    <mergeCell ref="B3:C3"/>
    <mergeCell ref="D3:E3"/>
    <mergeCell ref="F3:G3"/>
    <mergeCell ref="H3:I3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33BB0-F6EA-48BD-A02B-855607EF7C71}">
  <dimension ref="A1:V7"/>
  <sheetViews>
    <sheetView tabSelected="1" workbookViewId="0">
      <selection activeCell="T17" sqref="T17"/>
    </sheetView>
  </sheetViews>
  <sheetFormatPr defaultRowHeight="14.4" x14ac:dyDescent="0.3"/>
  <cols>
    <col min="1" max="1" width="11.109375" customWidth="1"/>
    <col min="2" max="21" width="3.33203125" customWidth="1"/>
    <col min="22" max="22" width="5.5546875" customWidth="1"/>
  </cols>
  <sheetData>
    <row r="1" spans="1:22" ht="14.4" customHeight="1" thickBot="1" x14ac:dyDescent="0.35">
      <c r="A1" s="58" t="s">
        <v>0</v>
      </c>
      <c r="B1" s="59">
        <v>1</v>
      </c>
      <c r="C1" s="60">
        <v>2</v>
      </c>
      <c r="D1" s="60">
        <v>3</v>
      </c>
      <c r="E1" s="60">
        <v>4</v>
      </c>
      <c r="F1" s="60">
        <v>5</v>
      </c>
      <c r="G1" s="60">
        <v>6</v>
      </c>
      <c r="H1" s="60">
        <v>7</v>
      </c>
      <c r="I1" s="60">
        <v>8</v>
      </c>
      <c r="J1" s="60">
        <v>9</v>
      </c>
      <c r="K1" s="60">
        <v>10</v>
      </c>
      <c r="L1" s="60">
        <v>11</v>
      </c>
      <c r="M1" s="60">
        <v>12</v>
      </c>
      <c r="N1" s="60">
        <v>13</v>
      </c>
      <c r="O1" s="60">
        <v>14</v>
      </c>
      <c r="P1" s="60">
        <v>15</v>
      </c>
      <c r="Q1" s="60">
        <v>16</v>
      </c>
      <c r="R1" s="60">
        <v>17</v>
      </c>
      <c r="S1" s="60">
        <v>18</v>
      </c>
      <c r="T1" s="60">
        <v>19</v>
      </c>
      <c r="U1" s="57">
        <v>20</v>
      </c>
      <c r="V1" s="34" t="s">
        <v>1</v>
      </c>
    </row>
    <row r="2" spans="1:22" ht="14.4" customHeight="1" x14ac:dyDescent="0.3">
      <c r="A2" s="61" t="str">
        <f>'Bowling 1'!A2</f>
        <v>Name #1</v>
      </c>
      <c r="B2" s="4">
        <f>'Bowling 1'!B3</f>
        <v>20</v>
      </c>
      <c r="C2" s="5">
        <f>'Bowling 1'!D3</f>
        <v>30</v>
      </c>
      <c r="D2" s="5" t="str">
        <f>'Bowling 1'!F3</f>
        <v/>
      </c>
      <c r="E2" s="5" t="str">
        <f>'Bowling 1'!H3</f>
        <v/>
      </c>
      <c r="F2" s="5" t="str">
        <f>'Bowling 1'!J3</f>
        <v/>
      </c>
      <c r="G2" s="5" t="str">
        <f>'Bowling 1'!L3</f>
        <v/>
      </c>
      <c r="H2" s="5" t="str">
        <f>'Bowling 1'!N3</f>
        <v/>
      </c>
      <c r="I2" s="5" t="str">
        <f>'Bowling 1'!P3</f>
        <v/>
      </c>
      <c r="J2" s="5" t="str">
        <f>'Bowling 1'!R3</f>
        <v/>
      </c>
      <c r="K2" s="5" t="str">
        <f>'Bowling 1'!T3</f>
        <v/>
      </c>
      <c r="L2" s="5">
        <f>'Bowling 2'!B3</f>
        <v>2</v>
      </c>
      <c r="M2" s="5">
        <f>'Bowling 2'!D3</f>
        <v>4</v>
      </c>
      <c r="N2" s="5">
        <f>'Bowling 2'!F3</f>
        <v>6</v>
      </c>
      <c r="O2" s="5">
        <f>'Bowling 2'!H3</f>
        <v>8</v>
      </c>
      <c r="P2" s="5">
        <f>'Bowling 2'!J3</f>
        <v>10</v>
      </c>
      <c r="Q2" s="5">
        <f>'Bowling 2'!L3</f>
        <v>12</v>
      </c>
      <c r="R2" s="5">
        <f>'Bowling 2'!N3</f>
        <v>14</v>
      </c>
      <c r="S2" s="5">
        <f>'Bowling 2'!P3</f>
        <v>16</v>
      </c>
      <c r="T2" s="5">
        <f>'Bowling 2'!R3</f>
        <v>18</v>
      </c>
      <c r="U2" s="6">
        <f>'Bowling 2'!T3</f>
        <v>20</v>
      </c>
      <c r="V2" s="23">
        <f>SUM(B2:U2)</f>
        <v>160</v>
      </c>
    </row>
    <row r="3" spans="1:22" ht="14.4" customHeight="1" x14ac:dyDescent="0.3">
      <c r="A3" s="62" t="str">
        <f>'Bowling 1'!A4</f>
        <v>Name #2</v>
      </c>
      <c r="B3" s="7">
        <f>'Bowling 1'!B5</f>
        <v>16</v>
      </c>
      <c r="C3" s="8">
        <f>'Bowling 1'!D5</f>
        <v>25</v>
      </c>
      <c r="D3" s="8" t="str">
        <f>'Bowling 1'!F5</f>
        <v/>
      </c>
      <c r="E3" s="8" t="str">
        <f>'Bowling 1'!H5</f>
        <v/>
      </c>
      <c r="F3" s="8" t="str">
        <f>'Bowling 1'!J5</f>
        <v/>
      </c>
      <c r="G3" s="8" t="str">
        <f>'Bowling 1'!L5</f>
        <v/>
      </c>
      <c r="H3" s="8" t="str">
        <f>'Bowling 1'!N5</f>
        <v/>
      </c>
      <c r="I3" s="8" t="str">
        <f>'Bowling 1'!P5</f>
        <v/>
      </c>
      <c r="J3" s="8" t="str">
        <f>'Bowling 1'!R5</f>
        <v/>
      </c>
      <c r="K3" s="8" t="str">
        <f>'Bowling 1'!T5</f>
        <v/>
      </c>
      <c r="L3" s="8">
        <f>'Bowling 2'!B5</f>
        <v>16</v>
      </c>
      <c r="M3" s="8">
        <f>'Bowling 2'!D5</f>
        <v>25</v>
      </c>
      <c r="N3" s="8" t="str">
        <f>'Bowling 2'!F5</f>
        <v/>
      </c>
      <c r="O3" s="8" t="str">
        <f>'Bowling 2'!H5</f>
        <v/>
      </c>
      <c r="P3" s="8" t="str">
        <f>'Bowling 2'!J5</f>
        <v/>
      </c>
      <c r="Q3" s="8" t="str">
        <f>'Bowling 2'!L5</f>
        <v/>
      </c>
      <c r="R3" s="8" t="str">
        <f>'Bowling 2'!N5</f>
        <v/>
      </c>
      <c r="S3" s="8" t="str">
        <f>'Bowling 2'!P5</f>
        <v/>
      </c>
      <c r="T3" s="8" t="str">
        <f>'Bowling 2'!R5</f>
        <v/>
      </c>
      <c r="U3" s="9" t="str">
        <f>'Bowling 2'!T5</f>
        <v/>
      </c>
      <c r="V3" s="24">
        <f>SUM(B3:U3)</f>
        <v>82</v>
      </c>
    </row>
    <row r="4" spans="1:22" ht="14.4" customHeight="1" x14ac:dyDescent="0.3">
      <c r="A4" s="2" t="str">
        <f>'Bowling 1'!A6</f>
        <v>Name #3</v>
      </c>
      <c r="B4" s="7">
        <f>'Bowling 1'!B7</f>
        <v>8</v>
      </c>
      <c r="C4" s="8">
        <f>'Bowling 1'!D7</f>
        <v>18</v>
      </c>
      <c r="D4" s="8" t="str">
        <f>'Bowling 1'!F7</f>
        <v/>
      </c>
      <c r="E4" s="8" t="str">
        <f>'Bowling 1'!H7</f>
        <v/>
      </c>
      <c r="F4" s="8" t="str">
        <f>'Bowling 1'!J7</f>
        <v/>
      </c>
      <c r="G4" s="8" t="str">
        <f>'Bowling 1'!L7</f>
        <v/>
      </c>
      <c r="H4" s="8" t="str">
        <f>'Bowling 1'!N7</f>
        <v/>
      </c>
      <c r="I4" s="8" t="str">
        <f>'Bowling 1'!P7</f>
        <v/>
      </c>
      <c r="J4" s="8" t="str">
        <f>'Bowling 1'!R7</f>
        <v/>
      </c>
      <c r="K4" s="8" t="str">
        <f>'Bowling 1'!T7</f>
        <v/>
      </c>
      <c r="L4" s="8">
        <f>'Bowling 2'!B7</f>
        <v>8</v>
      </c>
      <c r="M4" s="8">
        <f>'Bowling 2'!D7</f>
        <v>18</v>
      </c>
      <c r="N4" s="8" t="str">
        <f>'Bowling 2'!F7</f>
        <v/>
      </c>
      <c r="O4" s="8" t="str">
        <f>'Bowling 2'!H7</f>
        <v/>
      </c>
      <c r="P4" s="8" t="str">
        <f>'Bowling 2'!J7</f>
        <v/>
      </c>
      <c r="Q4" s="8" t="str">
        <f>'Bowling 2'!L7</f>
        <v/>
      </c>
      <c r="R4" s="8" t="str">
        <f>'Bowling 2'!N7</f>
        <v/>
      </c>
      <c r="S4" s="8" t="str">
        <f>'Bowling 2'!P7</f>
        <v/>
      </c>
      <c r="T4" s="8" t="str">
        <f>'Bowling 2'!R7</f>
        <v/>
      </c>
      <c r="U4" s="9" t="str">
        <f>'Bowling 2'!T7</f>
        <v/>
      </c>
      <c r="V4" s="24">
        <f>SUM(B4:U4)</f>
        <v>52</v>
      </c>
    </row>
    <row r="5" spans="1:22" ht="14.4" customHeight="1" x14ac:dyDescent="0.3">
      <c r="A5" s="2" t="str">
        <f>'Bowling 1'!A8</f>
        <v>Name #4</v>
      </c>
      <c r="B5" s="7">
        <f>'Bowling 1'!B9</f>
        <v>6</v>
      </c>
      <c r="C5" s="8">
        <f>'Bowling 1'!D9</f>
        <v>14</v>
      </c>
      <c r="D5" s="8" t="str">
        <f>'Bowling 1'!F9</f>
        <v/>
      </c>
      <c r="E5" s="8" t="str">
        <f>'Bowling 1'!H9</f>
        <v/>
      </c>
      <c r="F5" s="8" t="str">
        <f>'Bowling 1'!J9</f>
        <v/>
      </c>
      <c r="G5" s="8" t="str">
        <f>'Bowling 1'!L9</f>
        <v/>
      </c>
      <c r="H5" s="8" t="str">
        <f>'Bowling 1'!N9</f>
        <v/>
      </c>
      <c r="I5" s="8" t="str">
        <f>'Bowling 1'!P9</f>
        <v/>
      </c>
      <c r="J5" s="8" t="str">
        <f>'Bowling 1'!R9</f>
        <v/>
      </c>
      <c r="K5" s="8" t="str">
        <f>'Bowling 1'!T9</f>
        <v/>
      </c>
      <c r="L5" s="8">
        <f>'Bowling 2'!B9</f>
        <v>6</v>
      </c>
      <c r="M5" s="8">
        <f>'Bowling 2'!D9</f>
        <v>14</v>
      </c>
      <c r="N5" s="8" t="str">
        <f>'Bowling 2'!F9</f>
        <v/>
      </c>
      <c r="O5" s="8" t="str">
        <f>'Bowling 2'!H9</f>
        <v/>
      </c>
      <c r="P5" s="8" t="str">
        <f>'Bowling 2'!J9</f>
        <v/>
      </c>
      <c r="Q5" s="8" t="str">
        <f>'Bowling 2'!L9</f>
        <v/>
      </c>
      <c r="R5" s="8" t="str">
        <f>'Bowling 2'!N9</f>
        <v/>
      </c>
      <c r="S5" s="8" t="str">
        <f>'Bowling 2'!P9</f>
        <v/>
      </c>
      <c r="T5" s="8" t="str">
        <f>'Bowling 2'!R9</f>
        <v/>
      </c>
      <c r="U5" s="9" t="str">
        <f>'Bowling 2'!T9</f>
        <v/>
      </c>
      <c r="V5" s="24">
        <f>SUM(B5:U5)</f>
        <v>40</v>
      </c>
    </row>
    <row r="6" spans="1:22" ht="14.4" customHeight="1" x14ac:dyDescent="0.3">
      <c r="A6" s="2" t="str">
        <f>'Bowling 1'!A10</f>
        <v>Name #5</v>
      </c>
      <c r="B6" s="7">
        <f>'Bowling 1'!B11</f>
        <v>4</v>
      </c>
      <c r="C6" s="8">
        <f>'Bowling 1'!D11</f>
        <v>10</v>
      </c>
      <c r="D6" s="8">
        <f>'Bowling 1'!F11</f>
        <v>12</v>
      </c>
      <c r="E6" s="8">
        <f>'Bowling 1'!H11</f>
        <v>14</v>
      </c>
      <c r="F6" s="8">
        <f>'Bowling 1'!J11</f>
        <v>16</v>
      </c>
      <c r="G6" s="8">
        <f>'Bowling 1'!L11</f>
        <v>18</v>
      </c>
      <c r="H6" s="8">
        <f>'Bowling 1'!N11</f>
        <v>20</v>
      </c>
      <c r="I6" s="8">
        <f>'Bowling 1'!P11</f>
        <v>22</v>
      </c>
      <c r="J6" s="8">
        <f>'Bowling 1'!R11</f>
        <v>24</v>
      </c>
      <c r="K6" s="8">
        <f>'Bowling 1'!T11</f>
        <v>26</v>
      </c>
      <c r="L6" s="8">
        <f>'Bowling 2'!B11</f>
        <v>4</v>
      </c>
      <c r="M6" s="8">
        <f>'Bowling 2'!D11</f>
        <v>10</v>
      </c>
      <c r="N6" s="8" t="str">
        <f>'Bowling 2'!F11</f>
        <v/>
      </c>
      <c r="O6" s="8" t="str">
        <f>'Bowling 2'!H11</f>
        <v/>
      </c>
      <c r="P6" s="8" t="str">
        <f>'Bowling 2'!J11</f>
        <v/>
      </c>
      <c r="Q6" s="8" t="str">
        <f>'Bowling 2'!L11</f>
        <v/>
      </c>
      <c r="R6" s="8" t="str">
        <f>'Bowling 2'!N11</f>
        <v/>
      </c>
      <c r="S6" s="8" t="str">
        <f>'Bowling 2'!P11</f>
        <v/>
      </c>
      <c r="T6" s="8" t="str">
        <f>'Bowling 2'!R11</f>
        <v/>
      </c>
      <c r="U6" s="9" t="str">
        <f>'Bowling 2'!T11</f>
        <v/>
      </c>
      <c r="V6" s="24">
        <f>SUM(B6:U6)</f>
        <v>180</v>
      </c>
    </row>
    <row r="7" spans="1:22" ht="14.4" customHeight="1" x14ac:dyDescent="0.3">
      <c r="A7" s="3" t="str">
        <f>'Bowling 1'!A12</f>
        <v>Name #6</v>
      </c>
      <c r="B7" s="10">
        <f>'Bowling 1'!B13</f>
        <v>2</v>
      </c>
      <c r="C7" s="11">
        <f>'Bowling 1'!D13</f>
        <v>6</v>
      </c>
      <c r="D7" s="11" t="str">
        <f>'Bowling 1'!F13</f>
        <v/>
      </c>
      <c r="E7" s="11" t="str">
        <f>'Bowling 1'!H13</f>
        <v/>
      </c>
      <c r="F7" s="11" t="str">
        <f>'Bowling 1'!J13</f>
        <v/>
      </c>
      <c r="G7" s="11" t="str">
        <f>'Bowling 1'!L13</f>
        <v/>
      </c>
      <c r="H7" s="11" t="str">
        <f>'Bowling 1'!N13</f>
        <v/>
      </c>
      <c r="I7" s="11" t="str">
        <f>'Bowling 1'!P13</f>
        <v/>
      </c>
      <c r="J7" s="11" t="str">
        <f>'Bowling 1'!R13</f>
        <v/>
      </c>
      <c r="K7" s="11" t="str">
        <f>'Bowling 1'!T13</f>
        <v/>
      </c>
      <c r="L7" s="11">
        <f>'Bowling 2'!B13</f>
        <v>2</v>
      </c>
      <c r="M7" s="11">
        <f>'Bowling 2'!D13</f>
        <v>6</v>
      </c>
      <c r="N7" s="11" t="str">
        <f>'Bowling 2'!F13</f>
        <v/>
      </c>
      <c r="O7" s="11" t="str">
        <f>'Bowling 2'!H13</f>
        <v/>
      </c>
      <c r="P7" s="11" t="str">
        <f>'Bowling 2'!J13</f>
        <v/>
      </c>
      <c r="Q7" s="11" t="str">
        <f>'Bowling 2'!L13</f>
        <v/>
      </c>
      <c r="R7" s="11" t="str">
        <f>'Bowling 2'!N13</f>
        <v/>
      </c>
      <c r="S7" s="11" t="str">
        <f>'Bowling 2'!P13</f>
        <v/>
      </c>
      <c r="T7" s="11" t="str">
        <f>'Bowling 2'!R13</f>
        <v/>
      </c>
      <c r="U7" s="12" t="str">
        <f>'Bowling 2'!T13</f>
        <v/>
      </c>
      <c r="V7" s="25">
        <f>SUM(B7:U7)</f>
        <v>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Golf 1</vt:lpstr>
      <vt:lpstr>Golf 2</vt:lpstr>
      <vt:lpstr>Golf Total</vt:lpstr>
      <vt:lpstr>Bowling 1</vt:lpstr>
      <vt:lpstr>Bowling 2</vt:lpstr>
      <vt:lpstr>Bowling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Keen</dc:creator>
  <cp:lastModifiedBy>George Keen</cp:lastModifiedBy>
  <dcterms:created xsi:type="dcterms:W3CDTF">2024-02-16T11:06:55Z</dcterms:created>
  <dcterms:modified xsi:type="dcterms:W3CDTF">2024-02-16T13:53:28Z</dcterms:modified>
</cp:coreProperties>
</file>