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ns\Documents\GitHub\Golf-Bowling\Kuya\24 07 01 Tee\"/>
    </mc:Choice>
  </mc:AlternateContent>
  <xr:revisionPtr revIDLastSave="0" documentId="13_ncr:1_{C91B8DC4-5F2E-4AFB-B149-AE4979812DD6}" xr6:coauthVersionLast="47" xr6:coauthVersionMax="47" xr10:uidLastSave="{00000000-0000-0000-0000-000000000000}"/>
  <bookViews>
    <workbookView xWindow="-108" yWindow="-108" windowWidth="23256" windowHeight="12576" xr2:uid="{BF288BEB-5C50-45BD-B0E5-559BB8892CD7}"/>
  </bookViews>
  <sheets>
    <sheet name="Go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O2" i="1"/>
  <c r="B21" i="1"/>
  <c r="C21" i="1" s="1"/>
  <c r="D21" i="1" s="1"/>
  <c r="E21" i="1" s="1"/>
  <c r="F21" i="1" s="1"/>
  <c r="G21" i="1" s="1"/>
  <c r="H21" i="1" s="1"/>
  <c r="I21" i="1" s="1"/>
  <c r="J21" i="1" s="1"/>
  <c r="B20" i="1"/>
  <c r="C20" i="1" s="1"/>
  <c r="D20" i="1" s="1"/>
  <c r="E20" i="1" s="1"/>
  <c r="F20" i="1" s="1"/>
  <c r="G20" i="1" s="1"/>
  <c r="H20" i="1" s="1"/>
  <c r="I20" i="1" s="1"/>
  <c r="J20" i="1" s="1"/>
  <c r="B19" i="1"/>
  <c r="C19" i="1" s="1"/>
  <c r="D19" i="1" s="1"/>
  <c r="E19" i="1" s="1"/>
  <c r="F19" i="1" s="1"/>
  <c r="G19" i="1" s="1"/>
  <c r="H19" i="1" s="1"/>
  <c r="I19" i="1" s="1"/>
  <c r="J19" i="1" s="1"/>
  <c r="B18" i="1"/>
  <c r="C18" i="1" s="1"/>
  <c r="D18" i="1" s="1"/>
  <c r="E18" i="1" s="1"/>
  <c r="F18" i="1" s="1"/>
  <c r="G18" i="1" s="1"/>
  <c r="H18" i="1" s="1"/>
  <c r="I18" i="1" s="1"/>
  <c r="J18" i="1" s="1"/>
  <c r="B17" i="1"/>
  <c r="C17" i="1" s="1"/>
  <c r="D17" i="1" s="1"/>
  <c r="E17" i="1" s="1"/>
  <c r="F17" i="1" s="1"/>
  <c r="G17" i="1" s="1"/>
  <c r="H17" i="1" s="1"/>
  <c r="I17" i="1" s="1"/>
  <c r="J17" i="1" s="1"/>
  <c r="K6" i="1" l="1"/>
  <c r="K5" i="1"/>
  <c r="K4" i="1"/>
  <c r="K3" i="1"/>
  <c r="K2" i="1"/>
  <c r="P4" i="1" l="1"/>
  <c r="P3" i="1"/>
  <c r="P2" i="1"/>
  <c r="P5" i="1"/>
  <c r="P6" i="1"/>
</calcChain>
</file>

<file path=xl/sharedStrings.xml><?xml version="1.0" encoding="utf-8"?>
<sst xmlns="http://schemas.openxmlformats.org/spreadsheetml/2006/main" count="11" uniqueCount="10">
  <si>
    <t>Name</t>
  </si>
  <si>
    <t>Total</t>
  </si>
  <si>
    <t>Score</t>
  </si>
  <si>
    <t>#</t>
  </si>
  <si>
    <t>MATHS</t>
  </si>
  <si>
    <t>Jesus</t>
  </si>
  <si>
    <t>Andre</t>
  </si>
  <si>
    <t>Theo</t>
  </si>
  <si>
    <t>Oskar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</si>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</sst>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4AF3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dashed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2" xfId="0" applyFill="1" applyBorder="1"/>
    <xf numFmtId="0" fontId="0" fillId="5" borderId="8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6" xfId="0" applyFill="1" applyBorder="1"/>
    <xf numFmtId="0" fontId="0" fillId="5" borderId="6" xfId="0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7F32"/>
      <color rgb="FFC0C0C0"/>
      <color rgb="FFD4A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01/04/24 Puttshack with</a:t>
            </a:r>
            <a:r>
              <a:rPr lang="en-GB" baseline="0"/>
              <a:t> TeePlayer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Golf!$A$2</c:f>
              <c:strCache>
                <c:ptCount val="1"/>
                <c:pt idx="0">
                  <c:v>Jesus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Golf!$B$1:$J$1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Golf!$B$17:$J$17</c:f>
              <c:numCache>
                <c:formatCode>General</c:formatCode>
                <c:ptCount val="9"/>
                <c:pt idx="0">
                  <c:v>60</c:v>
                </c:pt>
                <c:pt idx="1">
                  <c:v>125</c:v>
                </c:pt>
                <c:pt idx="2">
                  <c:v>165</c:v>
                </c:pt>
                <c:pt idx="3">
                  <c:v>215</c:v>
                </c:pt>
                <c:pt idx="4">
                  <c:v>255</c:v>
                </c:pt>
                <c:pt idx="5">
                  <c:v>325</c:v>
                </c:pt>
                <c:pt idx="6">
                  <c:v>360</c:v>
                </c:pt>
                <c:pt idx="7">
                  <c:v>400</c:v>
                </c:pt>
                <c:pt idx="8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E99-990C-93A6CCB0FB8B}"/>
            </c:ext>
          </c:extLst>
        </c:ser>
        <c:ser>
          <c:idx val="1"/>
          <c:order val="1"/>
          <c:tx>
            <c:strRef>
              <c:f>Golf!$A$3</c:f>
              <c:strCache>
                <c:ptCount val="1"/>
                <c:pt idx="0">
                  <c:v>Andre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Golf!$B$1:$J$1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Golf!$B$18:$J$18</c:f>
              <c:numCache>
                <c:formatCode>General</c:formatCode>
                <c:ptCount val="9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190</c:v>
                </c:pt>
                <c:pt idx="4">
                  <c:v>225</c:v>
                </c:pt>
                <c:pt idx="5">
                  <c:v>290</c:v>
                </c:pt>
                <c:pt idx="6">
                  <c:v>323</c:v>
                </c:pt>
                <c:pt idx="7">
                  <c:v>353</c:v>
                </c:pt>
                <c:pt idx="8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E99-990C-93A6CCB0FB8B}"/>
            </c:ext>
          </c:extLst>
        </c:ser>
        <c:ser>
          <c:idx val="2"/>
          <c:order val="2"/>
          <c:tx>
            <c:strRef>
              <c:f>Golf!$A$4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Golf!$B$1:$J$1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Golf!$B$19:$J$19</c:f>
              <c:numCache>
                <c:formatCode>General</c:formatCode>
                <c:ptCount val="9"/>
                <c:pt idx="0">
                  <c:v>30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225</c:v>
                </c:pt>
                <c:pt idx="6">
                  <c:v>253</c:v>
                </c:pt>
                <c:pt idx="7">
                  <c:v>283</c:v>
                </c:pt>
                <c:pt idx="8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3-4E99-990C-93A6CCB0FB8B}"/>
            </c:ext>
          </c:extLst>
        </c:ser>
        <c:ser>
          <c:idx val="3"/>
          <c:order val="3"/>
          <c:tx>
            <c:strRef>
              <c:f>Golf!$A$5</c:f>
              <c:strCache>
                <c:ptCount val="1"/>
                <c:pt idx="0">
                  <c:v>Oskar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Golf!$B$1:$J$1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Golf!$B$20:$J$20</c:f>
              <c:numCache>
                <c:formatCode>General</c:formatCode>
                <c:ptCount val="9"/>
                <c:pt idx="0">
                  <c:v>25</c:v>
                </c:pt>
                <c:pt idx="1">
                  <c:v>65</c:v>
                </c:pt>
                <c:pt idx="2">
                  <c:v>140</c:v>
                </c:pt>
                <c:pt idx="3">
                  <c:v>175</c:v>
                </c:pt>
                <c:pt idx="4">
                  <c:v>205</c:v>
                </c:pt>
                <c:pt idx="5">
                  <c:v>230</c:v>
                </c:pt>
                <c:pt idx="6">
                  <c:v>265</c:v>
                </c:pt>
                <c:pt idx="7">
                  <c:v>295</c:v>
                </c:pt>
                <c:pt idx="8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3-4E99-990C-93A6CCB0FB8B}"/>
            </c:ext>
          </c:extLst>
        </c:ser>
        <c:ser>
          <c:idx val="4"/>
          <c:order val="4"/>
          <c:tx>
            <c:strRef>
              <c:f>Golf!$A$6</c:f>
              <c:strCache>
                <c:ptCount val="1"/>
                <c:pt idx="0">
                  <c:v>Theo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Golf!$B$1:$J$1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Golf!$B$21:$J$21</c:f>
              <c:numCache>
                <c:formatCode>General</c:formatCode>
                <c:ptCount val="9"/>
                <c:pt idx="0">
                  <c:v>30</c:v>
                </c:pt>
                <c:pt idx="1">
                  <c:v>75</c:v>
                </c:pt>
                <c:pt idx="2">
                  <c:v>115</c:v>
                </c:pt>
                <c:pt idx="3">
                  <c:v>165</c:v>
                </c:pt>
                <c:pt idx="4">
                  <c:v>200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3-4E99-990C-93A6CCB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179070</xdr:rowOff>
    </xdr:from>
    <xdr:to>
      <xdr:col>27</xdr:col>
      <xdr:colOff>15240</xdr:colOff>
      <xdr:row>31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092C8-0C58-0958-BEB3-5D4C4FAE8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593-2DB1-47D1-B360-60C16D5A5836}">
  <dimension ref="A1:P21"/>
  <sheetViews>
    <sheetView tabSelected="1" workbookViewId="0">
      <selection activeCell="V34" sqref="V34"/>
    </sheetView>
  </sheetViews>
  <sheetFormatPr defaultRowHeight="14.4" x14ac:dyDescent="0.3"/>
  <cols>
    <col min="1" max="1" width="11.109375" customWidth="1"/>
    <col min="2" max="10" width="3.33203125" customWidth="1"/>
    <col min="11" max="11" width="5.5546875" customWidth="1"/>
    <col min="14" max="14" width="2.21875" customWidth="1"/>
    <col min="15" max="15" width="11.109375" customWidth="1"/>
    <col min="16" max="16" width="5.5546875" customWidth="1"/>
  </cols>
  <sheetData>
    <row r="1" spans="1:16" ht="14.4" customHeight="1" thickBot="1" x14ac:dyDescent="0.35">
      <c r="A1" s="8" t="s">
        <v>0</v>
      </c>
      <c r="B1" s="9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7" t="s">
        <v>1</v>
      </c>
      <c r="N1" s="8" t="s">
        <v>3</v>
      </c>
      <c r="O1" s="24" t="s">
        <v>0</v>
      </c>
      <c r="P1" s="11" t="s">
        <v>2</v>
      </c>
    </row>
    <row r="2" spans="1:16" ht="14.4" customHeight="1" x14ac:dyDescent="0.3">
      <c r="A2" s="1" t="s">
        <v>5</v>
      </c>
      <c r="B2" s="3">
        <v>60</v>
      </c>
      <c r="C2" s="4">
        <v>65</v>
      </c>
      <c r="D2" s="4">
        <v>40</v>
      </c>
      <c r="E2" s="4">
        <v>50</v>
      </c>
      <c r="F2" s="4">
        <v>40</v>
      </c>
      <c r="G2" s="4">
        <v>70</v>
      </c>
      <c r="H2" s="4">
        <v>35</v>
      </c>
      <c r="I2" s="4">
        <v>40</v>
      </c>
      <c r="J2" s="4">
        <v>50</v>
      </c>
      <c r="K2" s="18">
        <f>SUM(B2:J2)</f>
        <v>450</v>
      </c>
      <c r="N2" s="12">
        <v>1</v>
      </c>
      <c r="O2" s="20" t="str">
        <f>INDEX($A$2:$A$6, MATCH(LARGE($K$2:$K$6, 1), $K$2:$K$6, 0))</f>
        <v>Jesus</v>
      </c>
      <c r="P2" s="21">
        <f>INDEX($K$2:$K$6, MATCH(LARGE($K$2:$K$6, 1), $K$2:$K$6, 0))</f>
        <v>450</v>
      </c>
    </row>
    <row r="3" spans="1:16" ht="14.4" customHeight="1" x14ac:dyDescent="0.3">
      <c r="A3" s="2" t="s">
        <v>6</v>
      </c>
      <c r="B3" s="5">
        <v>60</v>
      </c>
      <c r="C3" s="6">
        <v>40</v>
      </c>
      <c r="D3" s="6">
        <v>40</v>
      </c>
      <c r="E3" s="6">
        <v>50</v>
      </c>
      <c r="F3" s="6">
        <v>35</v>
      </c>
      <c r="G3" s="6">
        <v>65</v>
      </c>
      <c r="H3" s="6">
        <v>33</v>
      </c>
      <c r="I3" s="6">
        <v>30</v>
      </c>
      <c r="J3" s="6">
        <v>30</v>
      </c>
      <c r="K3" s="19">
        <f>SUM(B3:J3)</f>
        <v>383</v>
      </c>
      <c r="N3" s="13">
        <v>2</v>
      </c>
      <c r="O3" s="22" t="str">
        <f>INDEX($A$2:$A$6, MATCH(LARGE($K$2:$K$6, 2), $K$2:$K$6, 0))</f>
        <v>Andre</v>
      </c>
      <c r="P3" s="14">
        <f>INDEX($K$2:$K$6, MATCH(LARGE($K$2:$K$6, 2), $K$2:$K$6, 0))</f>
        <v>383</v>
      </c>
    </row>
    <row r="4" spans="1:16" ht="14.4" customHeight="1" x14ac:dyDescent="0.3">
      <c r="A4" s="2" t="s">
        <v>9</v>
      </c>
      <c r="B4" s="5">
        <v>30</v>
      </c>
      <c r="C4" s="6">
        <v>40</v>
      </c>
      <c r="D4" s="6">
        <v>35</v>
      </c>
      <c r="E4" s="6">
        <v>35</v>
      </c>
      <c r="F4" s="6">
        <v>35</v>
      </c>
      <c r="G4" s="6">
        <v>50</v>
      </c>
      <c r="H4" s="6">
        <v>28</v>
      </c>
      <c r="I4" s="6">
        <v>30</v>
      </c>
      <c r="J4" s="6">
        <v>30</v>
      </c>
      <c r="K4" s="19">
        <f>SUM(B4:J4)</f>
        <v>313</v>
      </c>
      <c r="N4" s="15">
        <v>3</v>
      </c>
      <c r="O4" s="23" t="str">
        <f>INDEX($A$2:$A$6, MATCH(LARGE($K$2:$K$6, 3), $K$2:$K$6, 0))</f>
        <v>Theo</v>
      </c>
      <c r="P4" s="16">
        <f>INDEX($K$2:$K$6, MATCH(LARGE($K$2:$K$6, 3), $K$2:$K$6, 0))</f>
        <v>380</v>
      </c>
    </row>
    <row r="5" spans="1:16" ht="14.4" customHeight="1" x14ac:dyDescent="0.3">
      <c r="A5" s="2" t="s">
        <v>8</v>
      </c>
      <c r="B5" s="5">
        <v>25</v>
      </c>
      <c r="C5" s="6">
        <v>40</v>
      </c>
      <c r="D5" s="6">
        <v>75</v>
      </c>
      <c r="E5" s="6">
        <v>35</v>
      </c>
      <c r="F5" s="6">
        <v>30</v>
      </c>
      <c r="G5" s="6">
        <v>25</v>
      </c>
      <c r="H5" s="6">
        <v>35</v>
      </c>
      <c r="I5" s="6">
        <v>30</v>
      </c>
      <c r="J5" s="6">
        <v>50</v>
      </c>
      <c r="K5" s="19">
        <f>SUM(B5:J5)</f>
        <v>345</v>
      </c>
      <c r="N5" s="2">
        <v>4</v>
      </c>
      <c r="O5" s="5" t="str">
        <f>INDEX($A$2:$A$6, MATCH(LARGE($K$2:$K$6, 4), $K$2:$K$6, 0))</f>
        <v>Oskar</v>
      </c>
      <c r="P5" s="7">
        <f>INDEX($K$2:$K$6, MATCH(LARGE($K$2:$K$6, 4), $K$2:$K$6, 0))</f>
        <v>345</v>
      </c>
    </row>
    <row r="6" spans="1:16" ht="14.4" customHeight="1" x14ac:dyDescent="0.3">
      <c r="A6" s="2" t="s">
        <v>7</v>
      </c>
      <c r="B6" s="5">
        <v>30</v>
      </c>
      <c r="C6" s="6">
        <v>45</v>
      </c>
      <c r="D6" s="6">
        <v>40</v>
      </c>
      <c r="E6" s="6">
        <v>50</v>
      </c>
      <c r="F6" s="6">
        <v>35</v>
      </c>
      <c r="G6" s="6">
        <v>60</v>
      </c>
      <c r="H6" s="6">
        <v>40</v>
      </c>
      <c r="I6" s="6">
        <v>40</v>
      </c>
      <c r="J6" s="6">
        <v>40</v>
      </c>
      <c r="K6" s="19">
        <f>SUM(B6:J6)</f>
        <v>380</v>
      </c>
      <c r="N6" s="2">
        <v>5</v>
      </c>
      <c r="O6" s="5" t="str">
        <f>INDEX($A$2:$A$6, MATCH(LARGE($K$2:$K$6, 5), $K$2:$K$6, 0))</f>
        <v>George</v>
      </c>
      <c r="P6" s="7">
        <f>INDEX($K$2:$K$6, MATCH(LARGE($K$2:$K$6, 5), $K$2:$K$6, 0))</f>
        <v>313</v>
      </c>
    </row>
    <row r="16" spans="1:16" x14ac:dyDescent="0.3">
      <c r="A16" t="s">
        <v>4</v>
      </c>
    </row>
    <row r="17" spans="2:10" x14ac:dyDescent="0.3">
      <c r="B17">
        <f>B2</f>
        <v>60</v>
      </c>
      <c r="C17">
        <f>C2+B17</f>
        <v>125</v>
      </c>
      <c r="D17">
        <f>D2+C17</f>
        <v>165</v>
      </c>
      <c r="E17">
        <f>E2+D17</f>
        <v>215</v>
      </c>
      <c r="F17">
        <f>F2+E17</f>
        <v>255</v>
      </c>
      <c r="G17">
        <f>G2+F17</f>
        <v>325</v>
      </c>
      <c r="H17">
        <f>H2+G17</f>
        <v>360</v>
      </c>
      <c r="I17">
        <f>I2+H17</f>
        <v>400</v>
      </c>
      <c r="J17">
        <f>J2+I17</f>
        <v>450</v>
      </c>
    </row>
    <row r="18" spans="2:10" x14ac:dyDescent="0.3">
      <c r="B18">
        <f>B3</f>
        <v>60</v>
      </c>
      <c r="C18">
        <f>C3+B18</f>
        <v>100</v>
      </c>
      <c r="D18">
        <f>D3+C18</f>
        <v>140</v>
      </c>
      <c r="E18">
        <f>E3+D18</f>
        <v>190</v>
      </c>
      <c r="F18">
        <f>F3+E18</f>
        <v>225</v>
      </c>
      <c r="G18">
        <f>G3+F18</f>
        <v>290</v>
      </c>
      <c r="H18">
        <f>H3+G18</f>
        <v>323</v>
      </c>
      <c r="I18">
        <f>I3+H18</f>
        <v>353</v>
      </c>
      <c r="J18">
        <f>J3+I18</f>
        <v>383</v>
      </c>
    </row>
    <row r="19" spans="2:10" x14ac:dyDescent="0.3">
      <c r="B19">
        <f>B4</f>
        <v>30</v>
      </c>
      <c r="C19">
        <f>C4+B19</f>
        <v>70</v>
      </c>
      <c r="D19">
        <f>D4+C19</f>
        <v>105</v>
      </c>
      <c r="E19">
        <f>E4+D19</f>
        <v>140</v>
      </c>
      <c r="F19">
        <f>F4+E19</f>
        <v>175</v>
      </c>
      <c r="G19">
        <f>G4+F19</f>
        <v>225</v>
      </c>
      <c r="H19">
        <f>H4+G19</f>
        <v>253</v>
      </c>
      <c r="I19">
        <f>I4+H19</f>
        <v>283</v>
      </c>
      <c r="J19">
        <f>J4+I19</f>
        <v>313</v>
      </c>
    </row>
    <row r="20" spans="2:10" x14ac:dyDescent="0.3">
      <c r="B20">
        <f>B5</f>
        <v>25</v>
      </c>
      <c r="C20">
        <f>C5+B20</f>
        <v>65</v>
      </c>
      <c r="D20">
        <f>D5+C20</f>
        <v>140</v>
      </c>
      <c r="E20">
        <f>E5+D20</f>
        <v>175</v>
      </c>
      <c r="F20">
        <f>F5+E20</f>
        <v>205</v>
      </c>
      <c r="G20">
        <f>G5+F20</f>
        <v>230</v>
      </c>
      <c r="H20">
        <f>H5+G20</f>
        <v>265</v>
      </c>
      <c r="I20">
        <f>I5+H20</f>
        <v>295</v>
      </c>
      <c r="J20">
        <f>J5+I20</f>
        <v>345</v>
      </c>
    </row>
    <row r="21" spans="2:10" x14ac:dyDescent="0.3">
      <c r="B21">
        <f>B6</f>
        <v>30</v>
      </c>
      <c r="C21">
        <f>C6+B21</f>
        <v>75</v>
      </c>
      <c r="D21">
        <f>D6+C21</f>
        <v>115</v>
      </c>
      <c r="E21">
        <f>E6+D21</f>
        <v>165</v>
      </c>
      <c r="F21">
        <f>F6+E21</f>
        <v>200</v>
      </c>
      <c r="G21">
        <f>G6+F21</f>
        <v>260</v>
      </c>
      <c r="H21">
        <f>H6+G21</f>
        <v>300</v>
      </c>
      <c r="I21">
        <f>I6+H21</f>
        <v>340</v>
      </c>
      <c r="J21">
        <f>J6+I21</f>
        <v>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Keen</dc:creator>
  <cp:lastModifiedBy>George Keen</cp:lastModifiedBy>
  <dcterms:created xsi:type="dcterms:W3CDTF">2024-02-16T11:06:55Z</dcterms:created>
  <dcterms:modified xsi:type="dcterms:W3CDTF">2024-07-01T23:03:18Z</dcterms:modified>
</cp:coreProperties>
</file>