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Halil İbrahim Altıncı\29.12.2021\"/>
    </mc:Choice>
  </mc:AlternateContent>
  <xr:revisionPtr revIDLastSave="0" documentId="13_ncr:1_{3C304782-3146-4069-8382-764E54605E65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Human SCUBE1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C17" i="1"/>
  <c r="E17" i="1"/>
  <c r="C18" i="1"/>
  <c r="E18" i="1"/>
  <c r="C19" i="1"/>
  <c r="E19" i="1"/>
  <c r="C20" i="1"/>
  <c r="E20" i="1"/>
  <c r="C21" i="1"/>
  <c r="E21" i="1"/>
  <c r="C16" i="1"/>
  <c r="E16" i="1"/>
</calcChain>
</file>

<file path=xl/sharedStrings.xml><?xml version="1.0" encoding="utf-8"?>
<sst xmlns="http://schemas.openxmlformats.org/spreadsheetml/2006/main" count="126" uniqueCount="122">
  <si>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</si>
  <si>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</si>
  <si>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</si>
  <si>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</si>
  <si>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</si>
  <si>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</si>
  <si>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</si>
  <si>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</si>
  <si>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</si>
  <si>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</si>
  <si>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</si>
  <si>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</si>
  <si>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</si>
  <si>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</si>
  <si>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Sonuç(ng/ml)</t>
  </si>
  <si>
    <t>Ayet Lolaz</t>
  </si>
  <si>
    <t>Emine Kolutek</t>
  </si>
  <si>
    <t>Sevil Yıldız</t>
  </si>
  <si>
    <t>Fatma Mahruk</t>
  </si>
  <si>
    <t>Elif Öztürk</t>
  </si>
  <si>
    <t>Sema Güler</t>
  </si>
  <si>
    <t>Fadime Bıçkı</t>
  </si>
  <si>
    <t>Leyla Yeşilot</t>
  </si>
  <si>
    <t>Halidiye Elhamdo</t>
  </si>
  <si>
    <t>Filiz Taş</t>
  </si>
  <si>
    <t>Dilek Karalürt</t>
  </si>
  <si>
    <t>Hacir Kabul</t>
  </si>
  <si>
    <t>Senem Ayyan</t>
  </si>
  <si>
    <t>Gizem Aralaşan</t>
  </si>
  <si>
    <t>Betül Şahin</t>
  </si>
  <si>
    <t>Ayşe Çınarağaç</t>
  </si>
  <si>
    <t>Emine Olak</t>
  </si>
  <si>
    <t>İlknur Konak</t>
  </si>
  <si>
    <t>Zarife Dizge</t>
  </si>
  <si>
    <t>Ayşe Gül Ay</t>
  </si>
  <si>
    <t>Ayşe Araç</t>
  </si>
  <si>
    <t>Menel El Sait</t>
  </si>
  <si>
    <t>Visal El Abo</t>
  </si>
  <si>
    <t>Mizgin Nasır</t>
  </si>
  <si>
    <t>Tuba Erkek</t>
  </si>
  <si>
    <t>Emine Aluş</t>
  </si>
  <si>
    <t>İpek Gezer</t>
  </si>
  <si>
    <t>Hava Karaoğlan</t>
  </si>
  <si>
    <t>Azime Aşan</t>
  </si>
  <si>
    <t>Özlem Aba</t>
  </si>
  <si>
    <t>Besna Yaman</t>
  </si>
  <si>
    <t>Esma Rahim</t>
  </si>
  <si>
    <t>Fatma Yüksel</t>
  </si>
  <si>
    <t>Gül Berivan Talaş</t>
  </si>
  <si>
    <t>Yeter Etik</t>
  </si>
  <si>
    <t>Havva Demirtaş</t>
  </si>
  <si>
    <t>Leyla Aybay</t>
  </si>
  <si>
    <t>Medine Pamuk</t>
  </si>
  <si>
    <t>Meyyade Elhişevi</t>
  </si>
  <si>
    <t>Belkız Yıldırım</t>
  </si>
  <si>
    <t>Sümeyya Elhasan</t>
  </si>
  <si>
    <t>Elif Yıldız</t>
  </si>
  <si>
    <t>Hatice Essef</t>
  </si>
  <si>
    <t>Cansel Göktaş</t>
  </si>
  <si>
    <t>Meral Gülnar</t>
  </si>
  <si>
    <t>Hikmet Fidan</t>
  </si>
  <si>
    <t>Büşra Budak</t>
  </si>
  <si>
    <t>Elif Erol</t>
  </si>
  <si>
    <t>Emine Aydın</t>
  </si>
  <si>
    <t>Aısha Fajjal</t>
  </si>
  <si>
    <t>Heba Khattab</t>
  </si>
  <si>
    <t>Fatma Sarı</t>
  </si>
  <si>
    <t>İbtisem El Asad</t>
  </si>
  <si>
    <t>Hicran Gezer</t>
  </si>
  <si>
    <t>Fatma Süleyman</t>
  </si>
  <si>
    <t>Nurşen Atademir</t>
  </si>
  <si>
    <t>Rojin Kaya</t>
  </si>
  <si>
    <t>Usal Ahmed Hasan</t>
  </si>
  <si>
    <t>Aışe Selmu</t>
  </si>
  <si>
    <t>Esranur Polat</t>
  </si>
  <si>
    <t>Kıymet Çolak</t>
  </si>
  <si>
    <t>Halime Gök</t>
  </si>
  <si>
    <t>Zübeyde Sığırcı</t>
  </si>
  <si>
    <t>Elif Çadırlı</t>
  </si>
  <si>
    <t>Sultan Aktürk</t>
  </si>
  <si>
    <t>Nazmiye Kurt</t>
  </si>
  <si>
    <t>Farıza Kassar</t>
  </si>
  <si>
    <t>Hatice Elşeyh Omar</t>
  </si>
  <si>
    <t>Abeer Al Sulıman</t>
  </si>
  <si>
    <t>Zehra Çakır</t>
  </si>
  <si>
    <t>Rodav Sedfan</t>
  </si>
  <si>
    <t>İmen Al Mustafa</t>
  </si>
  <si>
    <t>Hatice Demir</t>
  </si>
  <si>
    <t>Sevsen Muhammed</t>
  </si>
  <si>
    <t>Nefise Pınar Bakır</t>
  </si>
  <si>
    <t>Menel Selim</t>
  </si>
  <si>
    <t>Aygül Afşar</t>
  </si>
  <si>
    <t>Kadriye Tuğrul</t>
  </si>
  <si>
    <t>Semra Kurt</t>
  </si>
  <si>
    <t>Gülay Ölgen</t>
  </si>
  <si>
    <t>Harimi Bektaş</t>
  </si>
  <si>
    <t>Hibe Semmen</t>
  </si>
  <si>
    <t>Yıldız Kutlu</t>
  </si>
  <si>
    <t>Sevgi Aydemir</t>
  </si>
  <si>
    <t>Özge Biga</t>
  </si>
  <si>
    <t>Peri Adıyaman</t>
  </si>
  <si>
    <t>Tuba Ak</t>
  </si>
  <si>
    <t>Gülsüm Eğin</t>
  </si>
  <si>
    <t>Zehra Şenpınar</t>
  </si>
  <si>
    <t>KİT ADI</t>
  </si>
  <si>
    <t>TÜR</t>
  </si>
  <si>
    <t>MARKA</t>
  </si>
  <si>
    <t>LOT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</si>
  <si>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</si>
  <si>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</si>
  <si>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</si>
  <si>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</si>
  <si>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</si>
  <si>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</si>
  <si>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Signal Peptide,CUB and EGF-like Domain-containing Protein 1</t>
  </si>
  <si>
    <t>Human</t>
  </si>
  <si>
    <t>E3142Hu</t>
  </si>
  <si>
    <t>** 6 adet hemolizli  serum plate' de yer olmadığı için çalışmadan çıkarıldı.</t>
  </si>
  <si>
    <t>This kit is an Enzyme-Linked Immunosorbent Assay (ELISA). The plate has been pre-coated with Human SCUBE1 antibody. SCUBE1 present in the sample is added and binds to antibodies coated on the wells.</t>
  </si>
  <si>
    <t>And then biotinylated Human SCUBE1 Antibody is added and binds to SCUBE1 in the sample. Then Streptavidin-HRP is added and binds to the Biotinylated SCUBE1 antibody</t>
  </si>
  <si>
    <t>After incubation unbound Streptavidin-HRP is washed away during a washing step. Substrate solution is then added and color develops in proportion to the amount of Human SCUBE1.</t>
  </si>
  <si>
    <t>Human SCUBE1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</si>
</sst>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SCUBE1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 SCUBE1'!$C$16:$C$21</c:f>
              <c:numCache>
                <c:formatCode>General</c:formatCode>
                <c:ptCount val="6"/>
                <c:pt idx="0">
                  <c:v>2.0410000000000004</c:v>
                </c:pt>
                <c:pt idx="1">
                  <c:v>1.1259999999999999</c:v>
                </c:pt>
                <c:pt idx="2">
                  <c:v>0.58600000000000008</c:v>
                </c:pt>
                <c:pt idx="3">
                  <c:v>0.31900000000000001</c:v>
                </c:pt>
                <c:pt idx="4">
                  <c:v>0.14499999999999999</c:v>
                </c:pt>
                <c:pt idx="5">
                  <c:v>0</c:v>
                </c:pt>
              </c:numCache>
            </c:numRef>
          </c:xVal>
          <c:yVal>
            <c:numRef>
              <c:f>'Human SCUBE1'!$D$16:$D$21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1-453F-94E7-AA06DA4F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92840"/>
        <c:axId val="634090544"/>
      </c:scatterChart>
      <c:valAx>
        <c:axId val="63409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4090544"/>
        <c:crosses val="autoZero"/>
        <c:crossBetween val="midCat"/>
      </c:valAx>
      <c:valAx>
        <c:axId val="6340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409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12</xdr:row>
      <xdr:rowOff>30480</xdr:rowOff>
    </xdr:from>
    <xdr:to>
      <xdr:col>14</xdr:col>
      <xdr:colOff>83820</xdr:colOff>
      <xdr:row>27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88900</xdr:rowOff>
    </xdr:from>
    <xdr:to>
      <xdr:col>4</xdr:col>
      <xdr:colOff>661670</xdr:colOff>
      <xdr:row>53</xdr:row>
      <xdr:rowOff>160544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673100"/>
          <a:ext cx="7907020" cy="9279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4"/>
  <sheetViews>
    <sheetView workbookViewId="0">
      <selection activeCell="R14" sqref="R14"/>
    </sheetView>
  </sheetViews>
  <sheetFormatPr defaultRowHeight="14.5" x14ac:dyDescent="0.35"/>
  <cols>
    <col min="1" max="1" width="28.54296875" customWidth="1"/>
    <col min="2" max="2" width="11.36328125" customWidth="1"/>
    <col min="3" max="3" width="11" customWidth="1"/>
    <col min="4" max="4" width="11.08984375" customWidth="1"/>
    <col min="5" max="5" width="15.08984375" customWidth="1"/>
  </cols>
  <sheetData>
    <row r="2" spans="1:12" x14ac:dyDescent="0.35">
      <c r="A2" s="3">
        <v>2.1070000000000002</v>
      </c>
      <c r="B2" s="2">
        <v>0.74099999999999999</v>
      </c>
      <c r="C2" s="2">
        <v>0.63500000000000001</v>
      </c>
      <c r="D2" s="2">
        <v>0.72199999999999998</v>
      </c>
      <c r="E2" s="2">
        <v>0.76300000000000001</v>
      </c>
      <c r="F2" s="2">
        <v>1.202</v>
      </c>
      <c r="G2" s="2">
        <v>0.84399999999999997</v>
      </c>
      <c r="H2" s="2">
        <v>0.81600000000000006</v>
      </c>
      <c r="I2" s="2">
        <v>0.56900000000000006</v>
      </c>
      <c r="J2" s="2">
        <v>0.81400000000000006</v>
      </c>
      <c r="K2" s="2">
        <v>2.004</v>
      </c>
      <c r="L2" s="2">
        <v>2.7760000000000002</v>
      </c>
    </row>
    <row r="3" spans="1:12" x14ac:dyDescent="0.35">
      <c r="A3" s="3">
        <v>1.1919999999999999</v>
      </c>
      <c r="B3" s="2">
        <v>0.81500000000000006</v>
      </c>
      <c r="C3" s="2">
        <v>2.6520000000000001</v>
      </c>
      <c r="D3" s="2">
        <v>0.68400000000000005</v>
      </c>
      <c r="E3" s="2">
        <v>0.65400000000000003</v>
      </c>
      <c r="F3" s="2">
        <v>0.66200000000000003</v>
      </c>
      <c r="G3" s="2">
        <v>0.56300000000000006</v>
      </c>
      <c r="H3" s="2">
        <v>0.69000000000000006</v>
      </c>
      <c r="I3" s="2">
        <v>1.008</v>
      </c>
      <c r="J3" s="2">
        <v>0.55600000000000005</v>
      </c>
      <c r="K3" s="2">
        <v>0.64200000000000002</v>
      </c>
      <c r="L3" s="2">
        <v>0.81100000000000005</v>
      </c>
    </row>
    <row r="4" spans="1:12" x14ac:dyDescent="0.35">
      <c r="A4" s="3">
        <v>0.65200000000000002</v>
      </c>
      <c r="B4" s="2">
        <v>0.83799999999999997</v>
      </c>
      <c r="C4" s="2">
        <v>1.9730000000000001</v>
      </c>
      <c r="D4" s="2">
        <v>0.68500000000000005</v>
      </c>
      <c r="E4" s="2">
        <v>0.90100000000000002</v>
      </c>
      <c r="F4" s="2">
        <v>0.14000000000000001</v>
      </c>
      <c r="G4" s="2">
        <v>2.6830000000000003</v>
      </c>
      <c r="H4" s="2">
        <v>1.1020000000000001</v>
      </c>
      <c r="I4" s="2">
        <v>0.76800000000000002</v>
      </c>
      <c r="J4" s="2">
        <v>0.67100000000000004</v>
      </c>
      <c r="K4" s="2">
        <v>2.601</v>
      </c>
      <c r="L4" s="2">
        <v>1.7750000000000001</v>
      </c>
    </row>
    <row r="5" spans="1:12" x14ac:dyDescent="0.35">
      <c r="A5" s="3">
        <v>0.38500000000000001</v>
      </c>
      <c r="B5" s="2">
        <v>0.64</v>
      </c>
      <c r="C5" s="2">
        <v>2.0209999999999999</v>
      </c>
      <c r="D5" s="2">
        <v>0.66500000000000004</v>
      </c>
      <c r="E5" s="2">
        <v>0.93100000000000005</v>
      </c>
      <c r="F5" s="2">
        <v>0.60899999999999999</v>
      </c>
      <c r="G5" s="2">
        <v>0.72899999999999998</v>
      </c>
      <c r="H5" s="2">
        <v>2.0779999999999998</v>
      </c>
      <c r="I5" s="2">
        <v>2.012</v>
      </c>
      <c r="J5" s="2">
        <v>0.70200000000000007</v>
      </c>
      <c r="K5" s="2">
        <v>0.73899999999999999</v>
      </c>
      <c r="L5" s="2">
        <v>1.9830000000000001</v>
      </c>
    </row>
    <row r="6" spans="1:12" x14ac:dyDescent="0.35">
      <c r="A6" s="3">
        <v>0.21099999999999999</v>
      </c>
      <c r="B6" s="2">
        <v>1.1779999999999999</v>
      </c>
      <c r="C6" s="2">
        <v>0.81</v>
      </c>
      <c r="D6" s="2">
        <v>0.67200000000000004</v>
      </c>
      <c r="E6" s="2">
        <v>0.67200000000000004</v>
      </c>
      <c r="F6" s="2">
        <v>0.60499999999999998</v>
      </c>
      <c r="G6" s="2">
        <v>0.73799999999999999</v>
      </c>
      <c r="H6" s="2">
        <v>0.621</v>
      </c>
      <c r="I6" s="2">
        <v>1.92</v>
      </c>
      <c r="J6" s="2">
        <v>0.82600000000000007</v>
      </c>
      <c r="K6" s="2">
        <v>0.72599999999999998</v>
      </c>
      <c r="L6" s="2">
        <v>0.85599999999999998</v>
      </c>
    </row>
    <row r="7" spans="1:12" x14ac:dyDescent="0.35">
      <c r="A7" s="5">
        <v>6.6000000000000003E-2</v>
      </c>
      <c r="B7" s="2">
        <v>0.629</v>
      </c>
      <c r="C7" s="2">
        <v>0.65400000000000003</v>
      </c>
      <c r="D7" s="2">
        <v>0.67200000000000004</v>
      </c>
      <c r="E7" s="2">
        <v>0.55700000000000005</v>
      </c>
      <c r="F7" s="2">
        <v>0.16600000000000001</v>
      </c>
      <c r="G7" s="2">
        <v>0.63</v>
      </c>
      <c r="H7" s="2">
        <v>0.63700000000000001</v>
      </c>
      <c r="I7" s="2">
        <v>0.72499999999999998</v>
      </c>
      <c r="J7" s="2">
        <v>0.17899999999999999</v>
      </c>
      <c r="K7" s="2">
        <v>2.851</v>
      </c>
      <c r="L7" s="2">
        <v>0.81700000000000006</v>
      </c>
    </row>
    <row r="8" spans="1:12" x14ac:dyDescent="0.35">
      <c r="A8" s="2">
        <v>0.95900000000000007</v>
      </c>
      <c r="B8" s="2">
        <v>0.95700000000000007</v>
      </c>
      <c r="C8" s="2">
        <v>2.3519999999999999</v>
      </c>
      <c r="D8" s="2">
        <v>0.627</v>
      </c>
      <c r="E8" s="2">
        <v>0.67500000000000004</v>
      </c>
      <c r="F8" s="2">
        <v>0.66600000000000004</v>
      </c>
      <c r="G8" s="2">
        <v>0.98399999999999999</v>
      </c>
      <c r="H8" s="2">
        <v>0.64400000000000002</v>
      </c>
      <c r="I8" s="2">
        <v>2.4329999999999998</v>
      </c>
      <c r="J8" s="2">
        <v>0.64400000000000002</v>
      </c>
      <c r="K8" s="2">
        <v>0.77400000000000002</v>
      </c>
      <c r="L8" s="2">
        <v>1.508</v>
      </c>
    </row>
    <row r="9" spans="1:12" x14ac:dyDescent="0.35">
      <c r="A9" s="2">
        <v>1.0050000000000001</v>
      </c>
      <c r="B9" s="2">
        <v>2.3820000000000001</v>
      </c>
      <c r="C9" s="2">
        <v>1.5210000000000001</v>
      </c>
      <c r="D9" s="2">
        <v>2.7250000000000001</v>
      </c>
      <c r="E9" s="2">
        <v>0.65700000000000003</v>
      </c>
      <c r="F9" s="2">
        <v>0.72199999999999998</v>
      </c>
      <c r="G9" s="2">
        <v>1.254</v>
      </c>
      <c r="H9" s="2">
        <v>0.94500000000000006</v>
      </c>
      <c r="I9" s="2">
        <v>2.3890000000000002</v>
      </c>
      <c r="J9" s="2">
        <v>1.625</v>
      </c>
      <c r="K9" s="2">
        <v>0.89600000000000002</v>
      </c>
      <c r="L9" s="2">
        <v>0.8</v>
      </c>
    </row>
    <row r="12" spans="1:12" x14ac:dyDescent="0.35">
      <c r="A12" t="s">
        <v>0</v>
      </c>
    </row>
    <row r="15" spans="1:12" x14ac:dyDescent="0.35">
      <c r="A15" t="s">
        <v>0</v>
      </c>
      <c r="B15" s="6" t="s">
        <v>1</v>
      </c>
      <c r="C15" s="6" t="s">
        <v>2</v>
      </c>
      <c r="D15" s="6" t="s">
        <v>3</v>
      </c>
      <c r="E15" s="6" t="s">
        <v>4</v>
      </c>
    </row>
    <row r="16" spans="1:12" x14ac:dyDescent="0.35">
      <c r="A16" t="s">
        <v>5</v>
      </c>
      <c r="B16" s="3">
        <v>2.1070000000000002</v>
      </c>
      <c r="C16" s="1">
        <f>B16-B21</f>
        <v>2.0410000000000004</v>
      </c>
      <c r="D16" s="1">
        <v>240</v>
      </c>
      <c r="E16" s="7">
        <f>(11.797*C16*C16)+(93.338*C16)+(0.2991)</f>
        <v>239.94449675700005</v>
      </c>
    </row>
    <row r="17" spans="1:12" x14ac:dyDescent="0.35">
      <c r="A17" t="s">
        <v>6</v>
      </c>
      <c r="B17" s="3">
        <v>1.1919999999999999</v>
      </c>
      <c r="C17" s="1">
        <f>B17-B21</f>
        <v>1.1259999999999999</v>
      </c>
      <c r="D17" s="1">
        <v>120</v>
      </c>
      <c r="E17" s="7">
        <f t="shared" ref="E17:E21" si="0">(11.797*C17*C17)+(93.338*C17)+(0.2991)</f>
        <v>120.35482117199997</v>
      </c>
    </row>
    <row r="18" spans="1:12" x14ac:dyDescent="0.35">
      <c r="A18" t="s">
        <v>7</v>
      </c>
      <c r="B18" s="3">
        <v>0.65200000000000002</v>
      </c>
      <c r="C18" s="1">
        <f>B18-B21</f>
        <v>0.58600000000000008</v>
      </c>
      <c r="D18" s="1">
        <v>60</v>
      </c>
      <c r="E18" s="7">
        <f t="shared" si="0"/>
        <v>59.04621061200001</v>
      </c>
    </row>
    <row r="19" spans="1:12" x14ac:dyDescent="0.35">
      <c r="A19" t="s">
        <v>8</v>
      </c>
      <c r="B19" s="3">
        <v>0.38500000000000001</v>
      </c>
      <c r="C19" s="1">
        <f>B19-B21</f>
        <v>0.31900000000000001</v>
      </c>
      <c r="D19" s="1">
        <v>30</v>
      </c>
      <c r="E19" s="7">
        <f t="shared" si="0"/>
        <v>31.274396517</v>
      </c>
    </row>
    <row r="20" spans="1:12" x14ac:dyDescent="0.35">
      <c r="A20" t="s">
        <v>9</v>
      </c>
      <c r="B20" s="3">
        <v>0.21099999999999999</v>
      </c>
      <c r="C20" s="1">
        <f>B20-B21</f>
        <v>0.14499999999999999</v>
      </c>
      <c r="D20" s="1">
        <v>15</v>
      </c>
      <c r="E20" s="7">
        <f t="shared" si="0"/>
        <v>14.081141924999997</v>
      </c>
    </row>
    <row r="21" spans="1:12" x14ac:dyDescent="0.35">
      <c r="A21" t="s">
        <v>10</v>
      </c>
      <c r="B21" s="5">
        <v>6.6000000000000003E-2</v>
      </c>
      <c r="C21" s="1">
        <f>B21-B21</f>
        <v>0</v>
      </c>
      <c r="D21" s="1">
        <v>0</v>
      </c>
      <c r="E21" s="7">
        <f t="shared" si="0"/>
        <v>0.29909999999999998</v>
      </c>
    </row>
    <row r="28" spans="1:12" x14ac:dyDescent="0.35">
      <c r="J28" s="8" t="s">
        <v>11</v>
      </c>
      <c r="K28" s="8"/>
      <c r="L28" s="8"/>
    </row>
    <row r="34" spans="1:5" x14ac:dyDescent="0.3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14</v>
      </c>
    </row>
    <row r="35" spans="1:5" x14ac:dyDescent="0.35">
      <c r="A35" s="9" t="s">
        <v>15</v>
      </c>
      <c r="B35" s="2">
        <v>0.95900000000000007</v>
      </c>
      <c r="C35" s="5">
        <v>6.6000000000000003E-2</v>
      </c>
      <c r="D35" s="1">
        <f t="shared" ref="D35:D66" si="1">(B35-C35)</f>
        <v>0.89300000000000002</v>
      </c>
      <c r="E35" s="7">
        <f t="shared" ref="E35:E66" si="2">(11.797*D35*D35)+(93.338*D35)+(0.2991)</f>
        <v>93.057439852999991</v>
      </c>
    </row>
    <row r="36" spans="1:5" x14ac:dyDescent="0.35">
      <c r="A36" s="9" t="s">
        <v>16</v>
      </c>
      <c r="B36" s="2">
        <v>1.0050000000000001</v>
      </c>
      <c r="C36" s="5">
        <v>6.6000000000000003E-2</v>
      </c>
      <c r="D36" s="1">
        <f t="shared" si="1"/>
        <v>0.93900000000000006</v>
      </c>
      <c r="E36" s="7">
        <f t="shared" si="2"/>
        <v>98.34514463699999</v>
      </c>
    </row>
    <row r="37" spans="1:5" x14ac:dyDescent="0.35">
      <c r="A37" s="9" t="s">
        <v>17</v>
      </c>
      <c r="B37" s="2">
        <v>0.74099999999999999</v>
      </c>
      <c r="C37" s="5">
        <v>6.6000000000000003E-2</v>
      </c>
      <c r="D37" s="1">
        <f t="shared" si="1"/>
        <v>0.67500000000000004</v>
      </c>
      <c r="E37" s="7">
        <f t="shared" si="2"/>
        <v>68.677258124999994</v>
      </c>
    </row>
    <row r="38" spans="1:5" x14ac:dyDescent="0.35">
      <c r="A38" s="9" t="s">
        <v>18</v>
      </c>
      <c r="B38" s="2">
        <v>0.81500000000000006</v>
      </c>
      <c r="C38" s="5">
        <v>6.6000000000000003E-2</v>
      </c>
      <c r="D38" s="1">
        <f t="shared" si="1"/>
        <v>0.74900000000000011</v>
      </c>
      <c r="E38" s="7">
        <f t="shared" si="2"/>
        <v>76.827390796999993</v>
      </c>
    </row>
    <row r="39" spans="1:5" x14ac:dyDescent="0.35">
      <c r="A39" s="9" t="s">
        <v>19</v>
      </c>
      <c r="B39" s="2">
        <v>0.83799999999999997</v>
      </c>
      <c r="C39" s="5">
        <v>6.6000000000000003E-2</v>
      </c>
      <c r="D39" s="1">
        <f t="shared" si="1"/>
        <v>0.77200000000000002</v>
      </c>
      <c r="E39" s="7">
        <f t="shared" si="2"/>
        <v>79.386859247999993</v>
      </c>
    </row>
    <row r="40" spans="1:5" x14ac:dyDescent="0.35">
      <c r="A40" s="9" t="s">
        <v>20</v>
      </c>
      <c r="B40" s="2">
        <v>0.64</v>
      </c>
      <c r="C40" s="5">
        <v>6.6000000000000003E-2</v>
      </c>
      <c r="D40" s="1">
        <f t="shared" si="1"/>
        <v>0.57400000000000007</v>
      </c>
      <c r="E40" s="7">
        <f t="shared" si="2"/>
        <v>57.761940372000012</v>
      </c>
    </row>
    <row r="41" spans="1:5" x14ac:dyDescent="0.35">
      <c r="A41" s="9" t="s">
        <v>21</v>
      </c>
      <c r="B41" s="2">
        <v>1.1779999999999999</v>
      </c>
      <c r="C41" s="5">
        <v>6.6000000000000003E-2</v>
      </c>
      <c r="D41" s="1">
        <f t="shared" si="1"/>
        <v>1.1119999999999999</v>
      </c>
      <c r="E41" s="7">
        <f t="shared" si="2"/>
        <v>118.67846556799998</v>
      </c>
    </row>
    <row r="42" spans="1:5" x14ac:dyDescent="0.35">
      <c r="A42" s="9" t="s">
        <v>22</v>
      </c>
      <c r="B42" s="2">
        <v>0.629</v>
      </c>
      <c r="C42" s="5">
        <v>6.6000000000000003E-2</v>
      </c>
      <c r="D42" s="1">
        <f t="shared" si="1"/>
        <v>0.56299999999999994</v>
      </c>
      <c r="E42" s="7">
        <f t="shared" si="2"/>
        <v>56.587677292999992</v>
      </c>
    </row>
    <row r="43" spans="1:5" x14ac:dyDescent="0.35">
      <c r="A43" s="9" t="s">
        <v>23</v>
      </c>
      <c r="B43" s="2">
        <v>0.95700000000000007</v>
      </c>
      <c r="C43" s="5">
        <v>6.6000000000000003E-2</v>
      </c>
      <c r="D43" s="1">
        <f t="shared" si="1"/>
        <v>0.89100000000000001</v>
      </c>
      <c r="E43" s="7">
        <f t="shared" si="2"/>
        <v>92.828672157</v>
      </c>
    </row>
    <row r="44" spans="1:5" x14ac:dyDescent="0.35">
      <c r="A44" s="9" t="s">
        <v>24</v>
      </c>
      <c r="B44" s="2">
        <v>2.3820000000000001</v>
      </c>
      <c r="C44" s="5">
        <v>6.6000000000000003E-2</v>
      </c>
      <c r="D44" s="1">
        <f t="shared" si="1"/>
        <v>2.3160000000000003</v>
      </c>
      <c r="E44" s="7">
        <f t="shared" si="2"/>
        <v>279.74731723200006</v>
      </c>
    </row>
    <row r="45" spans="1:5" x14ac:dyDescent="0.35">
      <c r="A45" s="9" t="s">
        <v>25</v>
      </c>
      <c r="B45" s="2">
        <v>0.63500000000000001</v>
      </c>
      <c r="C45" s="5">
        <v>6.6000000000000003E-2</v>
      </c>
      <c r="D45" s="1">
        <f t="shared" si="1"/>
        <v>0.56899999999999995</v>
      </c>
      <c r="E45" s="7">
        <f t="shared" si="2"/>
        <v>57.227830516999994</v>
      </c>
    </row>
    <row r="46" spans="1:5" x14ac:dyDescent="0.35">
      <c r="A46" s="9" t="s">
        <v>26</v>
      </c>
      <c r="B46" s="2">
        <v>2.6520000000000001</v>
      </c>
      <c r="C46" s="5">
        <v>6.6000000000000003E-2</v>
      </c>
      <c r="D46" s="1">
        <f t="shared" si="1"/>
        <v>2.5860000000000003</v>
      </c>
      <c r="E46" s="7">
        <f t="shared" si="2"/>
        <v>320.56237861200003</v>
      </c>
    </row>
    <row r="47" spans="1:5" x14ac:dyDescent="0.35">
      <c r="A47" s="9" t="s">
        <v>27</v>
      </c>
      <c r="B47" s="2">
        <v>1.9730000000000001</v>
      </c>
      <c r="C47" s="5">
        <v>6.6000000000000003E-2</v>
      </c>
      <c r="D47" s="1">
        <f t="shared" si="1"/>
        <v>1.907</v>
      </c>
      <c r="E47" s="7">
        <f t="shared" si="2"/>
        <v>221.19621425299999</v>
      </c>
    </row>
    <row r="48" spans="1:5" x14ac:dyDescent="0.35">
      <c r="A48" s="9" t="s">
        <v>28</v>
      </c>
      <c r="B48" s="2">
        <v>2.0209999999999999</v>
      </c>
      <c r="C48" s="5">
        <v>6.6000000000000003E-2</v>
      </c>
      <c r="D48" s="1">
        <f t="shared" si="1"/>
        <v>1.9549999999999998</v>
      </c>
      <c r="E48" s="7">
        <f t="shared" si="2"/>
        <v>227.86331892499996</v>
      </c>
    </row>
    <row r="49" spans="1:5" x14ac:dyDescent="0.35">
      <c r="A49" s="9" t="s">
        <v>103</v>
      </c>
      <c r="B49" s="2">
        <v>0.81</v>
      </c>
      <c r="C49" s="5">
        <v>6.6000000000000003E-2</v>
      </c>
      <c r="D49" s="1">
        <f t="shared" si="1"/>
        <v>0.74399999999999999</v>
      </c>
      <c r="E49" s="7">
        <f t="shared" si="2"/>
        <v>76.272636191999993</v>
      </c>
    </row>
    <row r="50" spans="1:5" x14ac:dyDescent="0.35">
      <c r="A50" s="9" t="s">
        <v>29</v>
      </c>
      <c r="B50" s="2">
        <v>0.65400000000000003</v>
      </c>
      <c r="C50" s="5">
        <v>6.6000000000000003E-2</v>
      </c>
      <c r="D50" s="1">
        <f t="shared" si="1"/>
        <v>0.58800000000000008</v>
      </c>
      <c r="E50" s="7">
        <f t="shared" si="2"/>
        <v>59.260585968000008</v>
      </c>
    </row>
    <row r="51" spans="1:5" x14ac:dyDescent="0.35">
      <c r="A51" s="9" t="s">
        <v>30</v>
      </c>
      <c r="B51" s="2">
        <v>2.3519999999999999</v>
      </c>
      <c r="C51" s="5">
        <v>6.6000000000000003E-2</v>
      </c>
      <c r="D51" s="1">
        <f t="shared" si="1"/>
        <v>2.286</v>
      </c>
      <c r="E51" s="7">
        <f t="shared" si="2"/>
        <v>275.31848341200003</v>
      </c>
    </row>
    <row r="52" spans="1:5" x14ac:dyDescent="0.35">
      <c r="A52" s="9" t="s">
        <v>31</v>
      </c>
      <c r="B52" s="2">
        <v>1.5210000000000001</v>
      </c>
      <c r="C52" s="5">
        <v>6.6000000000000003E-2</v>
      </c>
      <c r="D52" s="1">
        <f t="shared" si="1"/>
        <v>1.4550000000000001</v>
      </c>
      <c r="E52" s="7">
        <f t="shared" si="2"/>
        <v>161.08043392500002</v>
      </c>
    </row>
    <row r="53" spans="1:5" x14ac:dyDescent="0.35">
      <c r="A53" s="9" t="s">
        <v>32</v>
      </c>
      <c r="B53" s="2">
        <v>0.72199999999999998</v>
      </c>
      <c r="C53" s="5">
        <v>6.6000000000000003E-2</v>
      </c>
      <c r="D53" s="1">
        <f t="shared" si="1"/>
        <v>0.65599999999999992</v>
      </c>
      <c r="E53" s="7">
        <f t="shared" si="2"/>
        <v>66.605501791999984</v>
      </c>
    </row>
    <row r="54" spans="1:5" x14ac:dyDescent="0.35">
      <c r="A54" s="9" t="s">
        <v>33</v>
      </c>
      <c r="B54" s="2">
        <v>0.68400000000000005</v>
      </c>
      <c r="C54" s="5">
        <v>6.6000000000000003E-2</v>
      </c>
      <c r="D54" s="1">
        <f t="shared" si="1"/>
        <v>0.6180000000000001</v>
      </c>
      <c r="E54" s="7">
        <f t="shared" si="2"/>
        <v>62.487541428000014</v>
      </c>
    </row>
    <row r="55" spans="1:5" x14ac:dyDescent="0.35">
      <c r="A55" s="9" t="s">
        <v>34</v>
      </c>
      <c r="B55" s="2">
        <v>0.68500000000000005</v>
      </c>
      <c r="C55" s="5">
        <v>6.6000000000000003E-2</v>
      </c>
      <c r="D55" s="1">
        <f t="shared" si="1"/>
        <v>0.61899999999999999</v>
      </c>
      <c r="E55" s="7">
        <f t="shared" si="2"/>
        <v>62.595472317000002</v>
      </c>
    </row>
    <row r="56" spans="1:5" x14ac:dyDescent="0.35">
      <c r="A56" s="9" t="s">
        <v>35</v>
      </c>
      <c r="B56" s="2">
        <v>0.66500000000000004</v>
      </c>
      <c r="C56" s="5">
        <v>6.6000000000000003E-2</v>
      </c>
      <c r="D56" s="1">
        <f t="shared" si="1"/>
        <v>0.59899999999999998</v>
      </c>
      <c r="E56" s="7">
        <f t="shared" si="2"/>
        <v>60.441337396999991</v>
      </c>
    </row>
    <row r="57" spans="1:5" x14ac:dyDescent="0.35">
      <c r="A57" s="9" t="s">
        <v>36</v>
      </c>
      <c r="B57" s="2">
        <v>0.67200000000000004</v>
      </c>
      <c r="C57" s="5">
        <v>6.6000000000000003E-2</v>
      </c>
      <c r="D57" s="1">
        <f t="shared" si="1"/>
        <v>0.60600000000000009</v>
      </c>
      <c r="E57" s="7">
        <f t="shared" si="2"/>
        <v>61.19421109200001</v>
      </c>
    </row>
    <row r="58" spans="1:5" x14ac:dyDescent="0.35">
      <c r="A58" s="9" t="s">
        <v>37</v>
      </c>
      <c r="B58" s="2">
        <v>0.67200000000000004</v>
      </c>
      <c r="C58" s="5">
        <v>6.6000000000000003E-2</v>
      </c>
      <c r="D58" s="1">
        <f t="shared" si="1"/>
        <v>0.60600000000000009</v>
      </c>
      <c r="E58" s="7">
        <f t="shared" si="2"/>
        <v>61.19421109200001</v>
      </c>
    </row>
    <row r="59" spans="1:5" x14ac:dyDescent="0.35">
      <c r="A59" s="9" t="s">
        <v>38</v>
      </c>
      <c r="B59" s="2">
        <v>0.627</v>
      </c>
      <c r="C59" s="5">
        <v>6.6000000000000003E-2</v>
      </c>
      <c r="D59" s="1">
        <f t="shared" si="1"/>
        <v>0.56099999999999994</v>
      </c>
      <c r="E59" s="7">
        <f t="shared" si="2"/>
        <v>56.374481636999995</v>
      </c>
    </row>
    <row r="60" spans="1:5" x14ac:dyDescent="0.35">
      <c r="A60" s="9" t="s">
        <v>39</v>
      </c>
      <c r="B60" s="2">
        <v>2.7250000000000001</v>
      </c>
      <c r="C60" s="5">
        <v>6.6000000000000003E-2</v>
      </c>
      <c r="D60" s="1">
        <f t="shared" si="1"/>
        <v>2.6590000000000003</v>
      </c>
      <c r="E60" s="7">
        <f t="shared" si="2"/>
        <v>331.89294695700005</v>
      </c>
    </row>
    <row r="61" spans="1:5" x14ac:dyDescent="0.35">
      <c r="A61" s="9" t="s">
        <v>40</v>
      </c>
      <c r="B61" s="2">
        <v>0.76300000000000001</v>
      </c>
      <c r="C61" s="5">
        <v>6.6000000000000003E-2</v>
      </c>
      <c r="D61" s="1">
        <f t="shared" si="1"/>
        <v>0.69700000000000006</v>
      </c>
      <c r="E61" s="7">
        <f t="shared" si="2"/>
        <v>71.086774772999988</v>
      </c>
    </row>
    <row r="62" spans="1:5" x14ac:dyDescent="0.35">
      <c r="A62" s="9" t="s">
        <v>41</v>
      </c>
      <c r="B62" s="2">
        <v>0.65400000000000003</v>
      </c>
      <c r="C62" s="5">
        <v>6.6000000000000003E-2</v>
      </c>
      <c r="D62" s="1">
        <f t="shared" si="1"/>
        <v>0.58800000000000008</v>
      </c>
      <c r="E62" s="7">
        <f t="shared" si="2"/>
        <v>59.260585968000008</v>
      </c>
    </row>
    <row r="63" spans="1:5" x14ac:dyDescent="0.35">
      <c r="A63" s="9" t="s">
        <v>42</v>
      </c>
      <c r="B63" s="2">
        <v>0.90100000000000002</v>
      </c>
      <c r="C63" s="5">
        <v>6.6000000000000003E-2</v>
      </c>
      <c r="D63" s="1">
        <f t="shared" si="1"/>
        <v>0.83499999999999996</v>
      </c>
      <c r="E63" s="7">
        <f t="shared" si="2"/>
        <v>86.461493324999978</v>
      </c>
    </row>
    <row r="64" spans="1:5" x14ac:dyDescent="0.35">
      <c r="A64" s="9" t="s">
        <v>43</v>
      </c>
      <c r="B64" s="2">
        <v>0.93100000000000005</v>
      </c>
      <c r="C64" s="5">
        <v>6.6000000000000003E-2</v>
      </c>
      <c r="D64" s="1">
        <f t="shared" si="1"/>
        <v>0.86499999999999999</v>
      </c>
      <c r="E64" s="7">
        <f t="shared" si="2"/>
        <v>89.863280324999991</v>
      </c>
    </row>
    <row r="65" spans="1:5" x14ac:dyDescent="0.35">
      <c r="A65" s="9" t="s">
        <v>44</v>
      </c>
      <c r="B65" s="2">
        <v>0.67200000000000004</v>
      </c>
      <c r="C65" s="5">
        <v>6.6000000000000003E-2</v>
      </c>
      <c r="D65" s="1">
        <f t="shared" si="1"/>
        <v>0.60600000000000009</v>
      </c>
      <c r="E65" s="7">
        <f t="shared" si="2"/>
        <v>61.19421109200001</v>
      </c>
    </row>
    <row r="66" spans="1:5" x14ac:dyDescent="0.35">
      <c r="A66" s="9" t="s">
        <v>45</v>
      </c>
      <c r="B66" s="2">
        <v>0.55700000000000005</v>
      </c>
      <c r="C66" s="5">
        <v>6.6000000000000003E-2</v>
      </c>
      <c r="D66" s="1">
        <f t="shared" si="1"/>
        <v>0.49100000000000005</v>
      </c>
      <c r="E66" s="7">
        <f t="shared" si="2"/>
        <v>48.972090557000001</v>
      </c>
    </row>
    <row r="67" spans="1:5" x14ac:dyDescent="0.35">
      <c r="A67" s="9" t="s">
        <v>46</v>
      </c>
      <c r="B67" s="2">
        <v>0.67500000000000004</v>
      </c>
      <c r="C67" s="5">
        <v>6.6000000000000003E-2</v>
      </c>
      <c r="D67" s="1">
        <f t="shared" ref="D67:D98" si="3">(B67-C67)</f>
        <v>0.60899999999999999</v>
      </c>
      <c r="E67" s="7">
        <f t="shared" ref="E67:E98" si="4">(11.797*D67*D67)+(93.338*D67)+(0.2991)</f>
        <v>61.517225156999999</v>
      </c>
    </row>
    <row r="68" spans="1:5" x14ac:dyDescent="0.35">
      <c r="A68" s="9" t="s">
        <v>47</v>
      </c>
      <c r="B68" s="2">
        <v>0.65700000000000003</v>
      </c>
      <c r="C68" s="5">
        <v>6.6000000000000003E-2</v>
      </c>
      <c r="D68" s="1">
        <f t="shared" si="3"/>
        <v>0.59099999999999997</v>
      </c>
      <c r="E68" s="7">
        <f t="shared" si="4"/>
        <v>59.582325957000002</v>
      </c>
    </row>
    <row r="69" spans="1:5" x14ac:dyDescent="0.35">
      <c r="A69" s="9" t="s">
        <v>48</v>
      </c>
      <c r="B69" s="2">
        <v>1.202</v>
      </c>
      <c r="C69" s="5">
        <v>6.6000000000000003E-2</v>
      </c>
      <c r="D69" s="1">
        <f t="shared" si="3"/>
        <v>1.1359999999999999</v>
      </c>
      <c r="E69" s="7">
        <f t="shared" si="4"/>
        <v>121.55504931199997</v>
      </c>
    </row>
    <row r="70" spans="1:5" x14ac:dyDescent="0.35">
      <c r="A70" s="9" t="s">
        <v>49</v>
      </c>
      <c r="B70" s="2">
        <v>0.66200000000000003</v>
      </c>
      <c r="C70" s="5">
        <v>6.6000000000000003E-2</v>
      </c>
      <c r="D70" s="1">
        <f t="shared" si="3"/>
        <v>0.59600000000000009</v>
      </c>
      <c r="E70" s="7">
        <f t="shared" si="4"/>
        <v>60.119031152000005</v>
      </c>
    </row>
    <row r="71" spans="1:5" x14ac:dyDescent="0.35">
      <c r="A71" s="9" t="s">
        <v>50</v>
      </c>
      <c r="B71" s="2">
        <v>0.14000000000000001</v>
      </c>
      <c r="C71" s="5">
        <v>6.6000000000000003E-2</v>
      </c>
      <c r="D71" s="1">
        <f t="shared" si="3"/>
        <v>7.400000000000001E-2</v>
      </c>
      <c r="E71" s="7">
        <f t="shared" si="4"/>
        <v>7.2707123720000011</v>
      </c>
    </row>
    <row r="72" spans="1:5" x14ac:dyDescent="0.35">
      <c r="A72" s="9" t="s">
        <v>51</v>
      </c>
      <c r="B72" s="2">
        <v>0.60899999999999999</v>
      </c>
      <c r="C72" s="5">
        <v>6.6000000000000003E-2</v>
      </c>
      <c r="D72" s="1">
        <f t="shared" si="3"/>
        <v>0.54299999999999993</v>
      </c>
      <c r="E72" s="7">
        <f t="shared" si="4"/>
        <v>54.459967652999993</v>
      </c>
    </row>
    <row r="73" spans="1:5" x14ac:dyDescent="0.35">
      <c r="A73" s="9" t="s">
        <v>52</v>
      </c>
      <c r="B73" s="2">
        <v>0.60499999999999998</v>
      </c>
      <c r="C73" s="5">
        <v>6.6000000000000003E-2</v>
      </c>
      <c r="D73" s="1">
        <f t="shared" si="3"/>
        <v>0.53899999999999992</v>
      </c>
      <c r="E73" s="7">
        <f t="shared" si="4"/>
        <v>54.035558236999996</v>
      </c>
    </row>
    <row r="74" spans="1:5" x14ac:dyDescent="0.35">
      <c r="A74" s="9" t="s">
        <v>53</v>
      </c>
      <c r="B74" s="2">
        <v>0.16600000000000001</v>
      </c>
      <c r="C74" s="5">
        <v>6.6000000000000003E-2</v>
      </c>
      <c r="D74" s="1">
        <f t="shared" si="3"/>
        <v>0.1</v>
      </c>
      <c r="E74" s="7">
        <f t="shared" si="4"/>
        <v>9.750869999999999</v>
      </c>
    </row>
    <row r="75" spans="1:5" x14ac:dyDescent="0.35">
      <c r="A75" s="9" t="s">
        <v>54</v>
      </c>
      <c r="B75" s="2">
        <v>0.66600000000000004</v>
      </c>
      <c r="C75" s="5">
        <v>6.6000000000000003E-2</v>
      </c>
      <c r="D75" s="1">
        <f t="shared" si="3"/>
        <v>0.60000000000000009</v>
      </c>
      <c r="E75" s="7">
        <f t="shared" si="4"/>
        <v>60.548820000000013</v>
      </c>
    </row>
    <row r="76" spans="1:5" x14ac:dyDescent="0.35">
      <c r="A76" s="9" t="s">
        <v>55</v>
      </c>
      <c r="B76" s="2">
        <v>0.72199999999999998</v>
      </c>
      <c r="C76" s="5">
        <v>6.6000000000000003E-2</v>
      </c>
      <c r="D76" s="1">
        <f t="shared" si="3"/>
        <v>0.65599999999999992</v>
      </c>
      <c r="E76" s="7">
        <f t="shared" si="4"/>
        <v>66.605501791999984</v>
      </c>
    </row>
    <row r="77" spans="1:5" x14ac:dyDescent="0.35">
      <c r="A77" s="9" t="s">
        <v>56</v>
      </c>
      <c r="B77" s="2">
        <v>0.84399999999999997</v>
      </c>
      <c r="C77" s="5">
        <v>6.6000000000000003E-2</v>
      </c>
      <c r="D77" s="1">
        <f t="shared" si="3"/>
        <v>0.77800000000000002</v>
      </c>
      <c r="E77" s="7">
        <f t="shared" si="4"/>
        <v>80.056599347999992</v>
      </c>
    </row>
    <row r="78" spans="1:5" x14ac:dyDescent="0.35">
      <c r="A78" s="9" t="s">
        <v>57</v>
      </c>
      <c r="B78" s="2">
        <v>0.56300000000000006</v>
      </c>
      <c r="C78" s="5">
        <v>6.6000000000000003E-2</v>
      </c>
      <c r="D78" s="1">
        <f t="shared" si="3"/>
        <v>0.49700000000000005</v>
      </c>
      <c r="E78" s="7">
        <f t="shared" si="4"/>
        <v>49.602051173000007</v>
      </c>
    </row>
    <row r="79" spans="1:5" x14ac:dyDescent="0.35">
      <c r="A79" s="9" t="s">
        <v>58</v>
      </c>
      <c r="B79" s="2">
        <v>2.6830000000000003</v>
      </c>
      <c r="C79" s="5">
        <v>6.6000000000000003E-2</v>
      </c>
      <c r="D79" s="1">
        <f t="shared" si="3"/>
        <v>2.6170000000000004</v>
      </c>
      <c r="E79" s="7">
        <f t="shared" si="4"/>
        <v>325.35863013300008</v>
      </c>
    </row>
    <row r="80" spans="1:5" x14ac:dyDescent="0.35">
      <c r="A80" s="9" t="s">
        <v>59</v>
      </c>
      <c r="B80" s="2">
        <v>0.72899999999999998</v>
      </c>
      <c r="C80" s="5">
        <v>6.6000000000000003E-2</v>
      </c>
      <c r="D80" s="1">
        <f t="shared" si="3"/>
        <v>0.66300000000000003</v>
      </c>
      <c r="E80" s="7">
        <f t="shared" si="4"/>
        <v>67.367789492999989</v>
      </c>
    </row>
    <row r="81" spans="1:5" x14ac:dyDescent="0.35">
      <c r="A81" s="9" t="s">
        <v>60</v>
      </c>
      <c r="B81" s="2">
        <v>0.73799999999999999</v>
      </c>
      <c r="C81" s="5">
        <v>6.6000000000000003E-2</v>
      </c>
      <c r="D81" s="1">
        <f t="shared" si="3"/>
        <v>0.67199999999999993</v>
      </c>
      <c r="E81" s="7">
        <f t="shared" si="4"/>
        <v>68.349572447999989</v>
      </c>
    </row>
    <row r="82" spans="1:5" x14ac:dyDescent="0.35">
      <c r="A82" s="9" t="s">
        <v>61</v>
      </c>
      <c r="B82" s="2">
        <v>0.63</v>
      </c>
      <c r="C82" s="5">
        <v>6.6000000000000003E-2</v>
      </c>
      <c r="D82" s="1">
        <f t="shared" si="3"/>
        <v>0.56400000000000006</v>
      </c>
      <c r="E82" s="7">
        <f t="shared" si="4"/>
        <v>56.694310512000001</v>
      </c>
    </row>
    <row r="83" spans="1:5" x14ac:dyDescent="0.35">
      <c r="A83" s="9" t="s">
        <v>62</v>
      </c>
      <c r="B83" s="2">
        <v>0.98399999999999999</v>
      </c>
      <c r="C83" s="5">
        <v>6.6000000000000003E-2</v>
      </c>
      <c r="D83" s="1">
        <f t="shared" si="3"/>
        <v>0.91799999999999993</v>
      </c>
      <c r="E83" s="7">
        <f t="shared" si="4"/>
        <v>95.924999027999988</v>
      </c>
    </row>
    <row r="84" spans="1:5" x14ac:dyDescent="0.35">
      <c r="A84" s="9" t="s">
        <v>63</v>
      </c>
      <c r="B84" s="2">
        <v>1.254</v>
      </c>
      <c r="C84" s="5">
        <v>6.6000000000000003E-2</v>
      </c>
      <c r="D84" s="1">
        <f t="shared" si="3"/>
        <v>1.1879999999999999</v>
      </c>
      <c r="E84" s="7">
        <f t="shared" si="4"/>
        <v>127.83426916799998</v>
      </c>
    </row>
    <row r="85" spans="1:5" x14ac:dyDescent="0.35">
      <c r="A85" s="9" t="s">
        <v>64</v>
      </c>
      <c r="B85" s="2">
        <v>0.81600000000000006</v>
      </c>
      <c r="C85" s="5">
        <v>6.6000000000000003E-2</v>
      </c>
      <c r="D85" s="1">
        <f t="shared" si="3"/>
        <v>0.75</v>
      </c>
      <c r="E85" s="7">
        <f t="shared" si="4"/>
        <v>76.938412499999998</v>
      </c>
    </row>
    <row r="86" spans="1:5" x14ac:dyDescent="0.35">
      <c r="A86" s="9" t="s">
        <v>65</v>
      </c>
      <c r="B86" s="2">
        <v>0.69000000000000006</v>
      </c>
      <c r="C86" s="5">
        <v>6.6000000000000003E-2</v>
      </c>
      <c r="D86" s="1">
        <f t="shared" si="3"/>
        <v>0.62400000000000011</v>
      </c>
      <c r="E86" s="7">
        <f t="shared" si="4"/>
        <v>63.135480672000007</v>
      </c>
    </row>
    <row r="87" spans="1:5" x14ac:dyDescent="0.35">
      <c r="A87" s="9" t="s">
        <v>66</v>
      </c>
      <c r="B87" s="2">
        <v>1.1020000000000001</v>
      </c>
      <c r="C87" s="5">
        <v>6.6000000000000003E-2</v>
      </c>
      <c r="D87" s="1">
        <f t="shared" si="3"/>
        <v>1.036</v>
      </c>
      <c r="E87" s="7">
        <f t="shared" si="4"/>
        <v>109.65894091199999</v>
      </c>
    </row>
    <row r="88" spans="1:5" x14ac:dyDescent="0.35">
      <c r="A88" s="9" t="s">
        <v>24</v>
      </c>
      <c r="B88" s="2">
        <v>2.0779999999999998</v>
      </c>
      <c r="C88" s="5">
        <v>6.6000000000000003E-2</v>
      </c>
      <c r="D88" s="1">
        <f t="shared" si="3"/>
        <v>2.012</v>
      </c>
      <c r="E88" s="7">
        <f t="shared" si="4"/>
        <v>235.85111076800001</v>
      </c>
    </row>
    <row r="89" spans="1:5" x14ac:dyDescent="0.35">
      <c r="A89" s="9" t="s">
        <v>67</v>
      </c>
      <c r="B89" s="2">
        <v>0.621</v>
      </c>
      <c r="C89" s="5">
        <v>6.6000000000000003E-2</v>
      </c>
      <c r="D89" s="1">
        <f t="shared" si="3"/>
        <v>0.55499999999999994</v>
      </c>
      <c r="E89" s="7">
        <f t="shared" si="4"/>
        <v>55.735460924999991</v>
      </c>
    </row>
    <row r="90" spans="1:5" x14ac:dyDescent="0.35">
      <c r="A90" s="9" t="s">
        <v>68</v>
      </c>
      <c r="B90" s="2">
        <v>0.63700000000000001</v>
      </c>
      <c r="C90" s="5">
        <v>6.6000000000000003E-2</v>
      </c>
      <c r="D90" s="1">
        <f t="shared" si="3"/>
        <v>0.57099999999999995</v>
      </c>
      <c r="E90" s="7">
        <f t="shared" si="4"/>
        <v>57.44140367699999</v>
      </c>
    </row>
    <row r="91" spans="1:5" x14ac:dyDescent="0.35">
      <c r="A91" s="9" t="s">
        <v>69</v>
      </c>
      <c r="B91" s="2">
        <v>0.64400000000000002</v>
      </c>
      <c r="C91" s="5">
        <v>6.6000000000000003E-2</v>
      </c>
      <c r="D91" s="1">
        <f t="shared" si="3"/>
        <v>0.57800000000000007</v>
      </c>
      <c r="E91" s="7">
        <f t="shared" si="4"/>
        <v>58.18965294800001</v>
      </c>
    </row>
    <row r="92" spans="1:5" x14ac:dyDescent="0.35">
      <c r="A92" s="9" t="s">
        <v>70</v>
      </c>
      <c r="B92" s="2">
        <v>0.94500000000000006</v>
      </c>
      <c r="C92" s="5">
        <v>6.6000000000000003E-2</v>
      </c>
      <c r="D92" s="1">
        <f t="shared" si="3"/>
        <v>0.879</v>
      </c>
      <c r="E92" s="7">
        <f t="shared" si="4"/>
        <v>91.458047876999998</v>
      </c>
    </row>
    <row r="93" spans="1:5" x14ac:dyDescent="0.35">
      <c r="A93" s="9" t="s">
        <v>71</v>
      </c>
      <c r="B93" s="2">
        <v>0.56900000000000006</v>
      </c>
      <c r="C93" s="5">
        <v>6.6000000000000003E-2</v>
      </c>
      <c r="D93" s="1">
        <f t="shared" si="3"/>
        <v>0.50300000000000011</v>
      </c>
      <c r="E93" s="7">
        <f t="shared" si="4"/>
        <v>50.232861173000011</v>
      </c>
    </row>
    <row r="94" spans="1:5" x14ac:dyDescent="0.35">
      <c r="A94" s="9" t="s">
        <v>72</v>
      </c>
      <c r="B94" s="2">
        <v>1.008</v>
      </c>
      <c r="C94" s="5">
        <v>6.6000000000000003E-2</v>
      </c>
      <c r="D94" s="1">
        <f t="shared" si="3"/>
        <v>0.94199999999999995</v>
      </c>
      <c r="E94" s="7">
        <f t="shared" si="4"/>
        <v>98.69172910799999</v>
      </c>
    </row>
    <row r="95" spans="1:5" x14ac:dyDescent="0.35">
      <c r="A95" s="9" t="s">
        <v>73</v>
      </c>
      <c r="B95" s="2">
        <v>0.76800000000000002</v>
      </c>
      <c r="C95" s="5">
        <v>6.6000000000000003E-2</v>
      </c>
      <c r="D95" s="1">
        <f t="shared" si="3"/>
        <v>0.70199999999999996</v>
      </c>
      <c r="E95" s="7">
        <f t="shared" si="4"/>
        <v>71.635984787999988</v>
      </c>
    </row>
    <row r="96" spans="1:5" x14ac:dyDescent="0.35">
      <c r="A96" s="9" t="s">
        <v>74</v>
      </c>
      <c r="B96" s="2">
        <v>2.012</v>
      </c>
      <c r="C96" s="5">
        <v>6.6000000000000003E-2</v>
      </c>
      <c r="D96" s="1">
        <f t="shared" si="3"/>
        <v>1.946</v>
      </c>
      <c r="E96" s="7">
        <f t="shared" si="4"/>
        <v>226.60909605199998</v>
      </c>
    </row>
    <row r="97" spans="1:5" x14ac:dyDescent="0.35">
      <c r="A97" s="9" t="s">
        <v>75</v>
      </c>
      <c r="B97" s="2">
        <v>1.92</v>
      </c>
      <c r="C97" s="5">
        <v>6.6000000000000003E-2</v>
      </c>
      <c r="D97" s="1">
        <f t="shared" si="3"/>
        <v>1.8539999999999999</v>
      </c>
      <c r="E97" s="7">
        <f t="shared" si="4"/>
        <v>213.89776885199998</v>
      </c>
    </row>
    <row r="98" spans="1:5" x14ac:dyDescent="0.35">
      <c r="A98" s="9" t="s">
        <v>76</v>
      </c>
      <c r="B98" s="2">
        <v>0.72499999999999998</v>
      </c>
      <c r="C98" s="5">
        <v>6.6000000000000003E-2</v>
      </c>
      <c r="D98" s="1">
        <f t="shared" si="3"/>
        <v>0.65900000000000003</v>
      </c>
      <c r="E98" s="7">
        <f t="shared" si="4"/>
        <v>66.932054956999991</v>
      </c>
    </row>
    <row r="99" spans="1:5" x14ac:dyDescent="0.35">
      <c r="A99" s="9" t="s">
        <v>77</v>
      </c>
      <c r="B99" s="2">
        <v>2.4329999999999998</v>
      </c>
      <c r="C99" s="5">
        <v>6.6000000000000003E-2</v>
      </c>
      <c r="D99" s="1">
        <f t="shared" ref="D99:D130" si="5">(B99-C99)</f>
        <v>2.367</v>
      </c>
      <c r="E99" s="7">
        <f t="shared" ref="E99:E130" si="6">(11.797*D99*D99)+(93.338*D99)+(0.2991)</f>
        <v>287.325068133</v>
      </c>
    </row>
    <row r="100" spans="1:5" x14ac:dyDescent="0.35">
      <c r="A100" s="9" t="s">
        <v>78</v>
      </c>
      <c r="B100" s="2">
        <v>2.3890000000000002</v>
      </c>
      <c r="C100" s="5">
        <v>6.6000000000000003E-2</v>
      </c>
      <c r="D100" s="1">
        <f t="shared" si="5"/>
        <v>2.3230000000000004</v>
      </c>
      <c r="E100" s="7">
        <f t="shared" si="6"/>
        <v>280.78376721300009</v>
      </c>
    </row>
    <row r="101" spans="1:5" x14ac:dyDescent="0.35">
      <c r="A101" s="9" t="s">
        <v>79</v>
      </c>
      <c r="B101" s="2">
        <v>0.81400000000000006</v>
      </c>
      <c r="C101" s="5">
        <v>6.6000000000000003E-2</v>
      </c>
      <c r="D101" s="1">
        <f t="shared" si="5"/>
        <v>0.748</v>
      </c>
      <c r="E101" s="7">
        <f t="shared" si="6"/>
        <v>76.716392687999999</v>
      </c>
    </row>
    <row r="102" spans="1:5" x14ac:dyDescent="0.35">
      <c r="A102" s="9" t="s">
        <v>80</v>
      </c>
      <c r="B102" s="2">
        <v>0.55600000000000005</v>
      </c>
      <c r="C102" s="5">
        <v>6.6000000000000003E-2</v>
      </c>
      <c r="D102" s="1">
        <f t="shared" si="5"/>
        <v>0.49000000000000005</v>
      </c>
      <c r="E102" s="7">
        <f t="shared" si="6"/>
        <v>48.867179700000008</v>
      </c>
    </row>
    <row r="103" spans="1:5" x14ac:dyDescent="0.35">
      <c r="A103" s="9" t="s">
        <v>81</v>
      </c>
      <c r="B103" s="2">
        <v>0.67100000000000004</v>
      </c>
      <c r="C103" s="5">
        <v>6.6000000000000003E-2</v>
      </c>
      <c r="D103" s="1">
        <f t="shared" si="5"/>
        <v>0.60499999999999998</v>
      </c>
      <c r="E103" s="7">
        <f t="shared" si="6"/>
        <v>61.086586924999999</v>
      </c>
    </row>
    <row r="104" spans="1:5" x14ac:dyDescent="0.35">
      <c r="A104" s="9" t="s">
        <v>82</v>
      </c>
      <c r="B104" s="2">
        <v>0.70200000000000007</v>
      </c>
      <c r="C104" s="5">
        <v>6.6000000000000003E-2</v>
      </c>
      <c r="D104" s="1">
        <f t="shared" si="5"/>
        <v>0.63600000000000012</v>
      </c>
      <c r="E104" s="7">
        <f t="shared" si="6"/>
        <v>64.433907312000002</v>
      </c>
    </row>
    <row r="105" spans="1:5" x14ac:dyDescent="0.35">
      <c r="A105" s="9" t="s">
        <v>83</v>
      </c>
      <c r="B105" s="2">
        <v>0.82600000000000007</v>
      </c>
      <c r="C105" s="5">
        <v>6.6000000000000003E-2</v>
      </c>
      <c r="D105" s="1">
        <f t="shared" si="5"/>
        <v>0.76</v>
      </c>
      <c r="E105" s="7">
        <f t="shared" si="6"/>
        <v>78.049927199999999</v>
      </c>
    </row>
    <row r="106" spans="1:5" x14ac:dyDescent="0.35">
      <c r="A106" s="9" t="s">
        <v>84</v>
      </c>
      <c r="B106" s="2">
        <v>0.17899999999999999</v>
      </c>
      <c r="C106" s="5">
        <v>6.6000000000000003E-2</v>
      </c>
      <c r="D106" s="1">
        <f t="shared" si="5"/>
        <v>0.11299999999999999</v>
      </c>
      <c r="E106" s="7">
        <f t="shared" si="6"/>
        <v>10.996929892999997</v>
      </c>
    </row>
    <row r="107" spans="1:5" x14ac:dyDescent="0.35">
      <c r="A107" s="9" t="s">
        <v>85</v>
      </c>
      <c r="B107" s="2">
        <v>0.64400000000000002</v>
      </c>
      <c r="C107" s="5">
        <v>6.6000000000000003E-2</v>
      </c>
      <c r="D107" s="1">
        <f t="shared" si="5"/>
        <v>0.57800000000000007</v>
      </c>
      <c r="E107" s="7">
        <f t="shared" si="6"/>
        <v>58.18965294800001</v>
      </c>
    </row>
    <row r="108" spans="1:5" x14ac:dyDescent="0.35">
      <c r="A108" s="9" t="s">
        <v>86</v>
      </c>
      <c r="B108" s="2">
        <v>1.625</v>
      </c>
      <c r="C108" s="5">
        <v>6.6000000000000003E-2</v>
      </c>
      <c r="D108" s="1">
        <f t="shared" si="5"/>
        <v>1.5589999999999999</v>
      </c>
      <c r="E108" s="7">
        <f t="shared" si="6"/>
        <v>174.48542635699999</v>
      </c>
    </row>
    <row r="109" spans="1:5" x14ac:dyDescent="0.35">
      <c r="A109" s="9" t="s">
        <v>87</v>
      </c>
      <c r="B109" s="2">
        <v>2.004</v>
      </c>
      <c r="C109" s="5">
        <v>6.6000000000000003E-2</v>
      </c>
      <c r="D109" s="1">
        <f t="shared" si="5"/>
        <v>1.9379999999999999</v>
      </c>
      <c r="E109" s="7">
        <f t="shared" si="6"/>
        <v>225.49583566799998</v>
      </c>
    </row>
    <row r="110" spans="1:5" x14ac:dyDescent="0.35">
      <c r="A110" s="9" t="s">
        <v>88</v>
      </c>
      <c r="B110" s="2">
        <v>0.64200000000000002</v>
      </c>
      <c r="C110" s="5">
        <v>6.6000000000000003E-2</v>
      </c>
      <c r="D110" s="1">
        <f t="shared" si="5"/>
        <v>0.57600000000000007</v>
      </c>
      <c r="E110" s="7">
        <f t="shared" si="6"/>
        <v>57.975749472000011</v>
      </c>
    </row>
    <row r="111" spans="1:5" x14ac:dyDescent="0.35">
      <c r="A111" s="9" t="s">
        <v>89</v>
      </c>
      <c r="B111" s="2">
        <v>2.601</v>
      </c>
      <c r="C111" s="5">
        <v>6.6000000000000003E-2</v>
      </c>
      <c r="D111" s="1">
        <f t="shared" si="5"/>
        <v>2.5350000000000001</v>
      </c>
      <c r="E111" s="7">
        <f t="shared" si="6"/>
        <v>312.72110632499999</v>
      </c>
    </row>
    <row r="112" spans="1:5" x14ac:dyDescent="0.35">
      <c r="A112" s="9" t="s">
        <v>90</v>
      </c>
      <c r="B112" s="2">
        <v>0.73899999999999999</v>
      </c>
      <c r="C112" s="5">
        <v>6.6000000000000003E-2</v>
      </c>
      <c r="D112" s="1">
        <f t="shared" si="5"/>
        <v>0.67300000000000004</v>
      </c>
      <c r="E112" s="7">
        <f t="shared" si="6"/>
        <v>68.458777412999993</v>
      </c>
    </row>
    <row r="113" spans="1:5" x14ac:dyDescent="0.35">
      <c r="A113" s="9" t="s">
        <v>91</v>
      </c>
      <c r="B113" s="2">
        <v>0.72599999999999998</v>
      </c>
      <c r="C113" s="5">
        <v>6.6000000000000003E-2</v>
      </c>
      <c r="D113" s="1">
        <f t="shared" si="5"/>
        <v>0.65999999999999992</v>
      </c>
      <c r="E113" s="7">
        <f t="shared" si="6"/>
        <v>67.04095319999999</v>
      </c>
    </row>
    <row r="114" spans="1:5" x14ac:dyDescent="0.35">
      <c r="A114" s="9" t="s">
        <v>92</v>
      </c>
      <c r="B114" s="2">
        <v>2.851</v>
      </c>
      <c r="C114" s="5">
        <v>6.6000000000000003E-2</v>
      </c>
      <c r="D114" s="1">
        <f t="shared" si="5"/>
        <v>2.7850000000000001</v>
      </c>
      <c r="E114" s="7">
        <f t="shared" si="6"/>
        <v>351.74561632500001</v>
      </c>
    </row>
    <row r="115" spans="1:5" x14ac:dyDescent="0.35">
      <c r="A115" s="9" t="s">
        <v>93</v>
      </c>
      <c r="B115" s="2">
        <v>0.77400000000000002</v>
      </c>
      <c r="C115" s="5">
        <v>6.6000000000000003E-2</v>
      </c>
      <c r="D115" s="1">
        <f t="shared" si="5"/>
        <v>0.70799999999999996</v>
      </c>
      <c r="E115" s="7">
        <f t="shared" si="6"/>
        <v>72.295815407999996</v>
      </c>
    </row>
    <row r="116" spans="1:5" x14ac:dyDescent="0.35">
      <c r="A116" s="9" t="s">
        <v>94</v>
      </c>
      <c r="B116" s="2">
        <v>0.89600000000000002</v>
      </c>
      <c r="C116" s="5">
        <v>6.6000000000000003E-2</v>
      </c>
      <c r="D116" s="1">
        <f t="shared" si="5"/>
        <v>0.83000000000000007</v>
      </c>
      <c r="E116" s="7">
        <f t="shared" si="6"/>
        <v>85.896593299999992</v>
      </c>
    </row>
    <row r="117" spans="1:5" x14ac:dyDescent="0.35">
      <c r="A117" s="9" t="s">
        <v>95</v>
      </c>
      <c r="B117" s="2">
        <v>2.7760000000000002</v>
      </c>
      <c r="C117" s="5">
        <v>6.6000000000000003E-2</v>
      </c>
      <c r="D117" s="1">
        <f t="shared" si="5"/>
        <v>2.7100000000000004</v>
      </c>
      <c r="E117" s="7">
        <f t="shared" si="6"/>
        <v>339.88342770000008</v>
      </c>
    </row>
    <row r="118" spans="1:5" x14ac:dyDescent="0.35">
      <c r="A118" s="9" t="s">
        <v>96</v>
      </c>
      <c r="B118" s="2">
        <v>0.81100000000000005</v>
      </c>
      <c r="C118" s="5">
        <v>6.6000000000000003E-2</v>
      </c>
      <c r="D118" s="1">
        <f t="shared" si="5"/>
        <v>0.74500000000000011</v>
      </c>
      <c r="E118" s="7">
        <f t="shared" si="6"/>
        <v>76.383539924999994</v>
      </c>
    </row>
    <row r="119" spans="1:5" x14ac:dyDescent="0.35">
      <c r="A119" s="9" t="s">
        <v>97</v>
      </c>
      <c r="B119" s="2">
        <v>1.7750000000000001</v>
      </c>
      <c r="C119" s="5">
        <v>6.6000000000000003E-2</v>
      </c>
      <c r="D119" s="1">
        <f t="shared" si="5"/>
        <v>1.7090000000000001</v>
      </c>
      <c r="E119" s="7">
        <f t="shared" si="6"/>
        <v>194.26901575700003</v>
      </c>
    </row>
    <row r="120" spans="1:5" x14ac:dyDescent="0.35">
      <c r="A120" s="9" t="s">
        <v>98</v>
      </c>
      <c r="B120" s="2">
        <v>1.9830000000000001</v>
      </c>
      <c r="C120" s="5">
        <v>6.6000000000000003E-2</v>
      </c>
      <c r="D120" s="1">
        <f t="shared" si="5"/>
        <v>1.917</v>
      </c>
      <c r="E120" s="7">
        <f t="shared" si="6"/>
        <v>222.580711533</v>
      </c>
    </row>
    <row r="121" spans="1:5" x14ac:dyDescent="0.35">
      <c r="A121" s="9" t="s">
        <v>99</v>
      </c>
      <c r="B121" s="2">
        <v>0.85599999999999998</v>
      </c>
      <c r="C121" s="5">
        <v>6.6000000000000003E-2</v>
      </c>
      <c r="D121" s="1">
        <f t="shared" si="5"/>
        <v>0.79</v>
      </c>
      <c r="E121" s="7">
        <f t="shared" si="6"/>
        <v>81.398627699999992</v>
      </c>
    </row>
    <row r="122" spans="1:5" x14ac:dyDescent="0.35">
      <c r="A122" s="9" t="s">
        <v>100</v>
      </c>
      <c r="B122" s="2">
        <v>0.81700000000000006</v>
      </c>
      <c r="C122" s="5">
        <v>6.6000000000000003E-2</v>
      </c>
      <c r="D122" s="1">
        <f t="shared" si="5"/>
        <v>0.75100000000000011</v>
      </c>
      <c r="E122" s="7">
        <f t="shared" si="6"/>
        <v>77.049457797000002</v>
      </c>
    </row>
    <row r="123" spans="1:5" x14ac:dyDescent="0.35">
      <c r="A123" s="9" t="s">
        <v>101</v>
      </c>
      <c r="B123" s="2">
        <v>1.508</v>
      </c>
      <c r="C123" s="5">
        <v>6.6000000000000003E-2</v>
      </c>
      <c r="D123" s="1">
        <f t="shared" si="5"/>
        <v>1.4419999999999999</v>
      </c>
      <c r="E123" s="7">
        <f t="shared" si="6"/>
        <v>159.42275310799999</v>
      </c>
    </row>
    <row r="124" spans="1:5" x14ac:dyDescent="0.35">
      <c r="A124" s="9" t="s">
        <v>102</v>
      </c>
      <c r="B124" s="2">
        <v>0.8</v>
      </c>
      <c r="C124" s="5">
        <v>6.6000000000000003E-2</v>
      </c>
      <c r="D124" s="1">
        <f t="shared" si="5"/>
        <v>0.73399999999999999</v>
      </c>
      <c r="E124" s="7">
        <f t="shared" si="6"/>
        <v>75.164896532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abSelected="1" workbookViewId="0">
      <selection activeCell="F14" sqref="F14"/>
    </sheetView>
  </sheetViews>
  <sheetFormatPr defaultRowHeight="14.5" x14ac:dyDescent="0.35"/>
  <cols>
    <col min="1" max="1" width="60.6328125" customWidth="1"/>
    <col min="2" max="2" width="14.90625" customWidth="1"/>
    <col min="3" max="3" width="15.6328125" customWidth="1"/>
    <col min="4" max="4" width="14.81640625" customWidth="1"/>
    <col min="5" max="5" width="15.54296875" customWidth="1"/>
    <col min="6" max="6" width="17" customWidth="1"/>
    <col min="7" max="7" width="64.6328125" customWidth="1"/>
  </cols>
  <sheetData>
    <row r="1" spans="1:7" ht="15.5" thickTop="1" thickBot="1" x14ac:dyDescent="0.4">
      <c r="A1" s="11" t="s">
        <v>104</v>
      </c>
      <c r="B1" s="11" t="s">
        <v>105</v>
      </c>
      <c r="C1" s="11" t="s">
        <v>106</v>
      </c>
      <c r="D1" s="11" t="s">
        <v>107</v>
      </c>
      <c r="E1" s="11" t="s">
        <v>108</v>
      </c>
      <c r="F1" s="11" t="s">
        <v>109</v>
      </c>
      <c r="G1" s="11" t="s">
        <v>110</v>
      </c>
    </row>
    <row r="2" spans="1:7" ht="15.5" thickTop="1" thickBot="1" x14ac:dyDescent="0.4">
      <c r="A2" s="14" t="s">
        <v>114</v>
      </c>
      <c r="B2" s="12" t="s">
        <v>115</v>
      </c>
      <c r="C2" s="13" t="s">
        <v>111</v>
      </c>
      <c r="D2" s="13">
        <v>202112001</v>
      </c>
      <c r="E2" s="13" t="s">
        <v>116</v>
      </c>
      <c r="F2" s="13" t="s">
        <v>112</v>
      </c>
      <c r="G2" s="13" t="s">
        <v>113</v>
      </c>
    </row>
    <row r="3" spans="1:7" ht="15" thickTop="1" x14ac:dyDescent="0.35"/>
    <row r="58" spans="1:1" x14ac:dyDescent="0.35">
      <c r="A58" s="15" t="s">
        <v>117</v>
      </c>
    </row>
    <row r="64" spans="1:1" x14ac:dyDescent="0.35">
      <c r="A64" s="16" t="s">
        <v>121</v>
      </c>
    </row>
    <row r="65" spans="1:1" x14ac:dyDescent="0.35">
      <c r="A65" t="s">
        <v>118</v>
      </c>
    </row>
    <row r="66" spans="1:1" x14ac:dyDescent="0.35">
      <c r="A66" t="s">
        <v>119</v>
      </c>
    </row>
    <row r="67" spans="1:1" x14ac:dyDescent="0.35">
      <c r="A67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Human SCUBE1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2021-12-28T13:37:46Z</dcterms:created>
  <dcterms:modified xsi:type="dcterms:W3CDTF">2021-12-29T09:35:47Z</dcterms:modified>
</cp:coreProperties>
</file>