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 activeTab="1"/>
  </bookViews>
  <sheets>
    <sheet name="Human α1 - Antitrypsin" sheetId="1" r:id="rId1"/>
    <sheet name="Human Alpha1 Antichymotrypsin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2" l="1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D37" i="2"/>
  <c r="C37" i="2"/>
  <c r="D36" i="2"/>
  <c r="C36" i="2"/>
  <c r="D35" i="2"/>
  <c r="C35" i="2"/>
  <c r="D34" i="2"/>
  <c r="C34" i="2"/>
  <c r="D33" i="2"/>
  <c r="C33" i="2"/>
  <c r="E18" i="2"/>
  <c r="C18" i="2"/>
  <c r="E17" i="2"/>
  <c r="C17" i="2"/>
  <c r="E16" i="2"/>
  <c r="C16" i="2"/>
  <c r="E15" i="2"/>
  <c r="C15" i="2"/>
  <c r="E14" i="2"/>
  <c r="C14" i="2"/>
  <c r="E13" i="2"/>
  <c r="C13" i="2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E15" i="1"/>
  <c r="E16" i="1"/>
  <c r="E17" i="1"/>
  <c r="E18" i="1"/>
  <c r="E19" i="1"/>
  <c r="E14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<sst xmlns="http://schemas.openxmlformats.org/spreadsheetml/2006/main" count="216" uniqueCount="109">
  <si>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</si>
  <si>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</si>
  <si>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</si>
  <si>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</si>
  <si>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</si>
  <si>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</si>
  <si>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</si>
  <si>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</si>
  <si>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</si>
  <si>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</si>
  <si>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</si>
  <si>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(mg/ml)</t>
  </si>
  <si>
    <t>Numune</t>
  </si>
  <si>
    <t>absorbans</t>
  </si>
  <si>
    <t>Sürfaktanlı-1A</t>
  </si>
  <si>
    <t>Sürfaktanlı-2A</t>
  </si>
  <si>
    <t>Sürfaktanlı-3A</t>
  </si>
  <si>
    <t>Sürfaktanlı-4A</t>
  </si>
  <si>
    <t>Sürfaktanlı-5A</t>
  </si>
  <si>
    <t>Sürfaktanlı-6A</t>
  </si>
  <si>
    <t>Sürfaktanlı-7A</t>
  </si>
  <si>
    <t>Sürfaktanlı-8A</t>
  </si>
  <si>
    <t>Sürfaktanlı-9A</t>
  </si>
  <si>
    <t>Sürfaktanlı-10A</t>
  </si>
  <si>
    <t>Sürfaktanlı-11A</t>
  </si>
  <si>
    <t>Sürfaktanlı-12A</t>
  </si>
  <si>
    <t>Sürfaktanlı-13A</t>
  </si>
  <si>
    <t>Sürfaktanlı-14A</t>
  </si>
  <si>
    <t>Sürfaktanlı-15A</t>
  </si>
  <si>
    <t>Sürfaktanlı-16A</t>
  </si>
  <si>
    <t>Sürfaktanlı-17A</t>
  </si>
  <si>
    <t>Sürfaktanlı-18A</t>
  </si>
  <si>
    <t>Sürfaktanlı-1B</t>
  </si>
  <si>
    <t>Sürfaktanlı-2B</t>
  </si>
  <si>
    <t>Sürfaktanlı-3B</t>
  </si>
  <si>
    <t>Sürfaktanlı-4B</t>
  </si>
  <si>
    <t>Sürfaktanlı-5B</t>
  </si>
  <si>
    <t>Sürfaktanlı-6B</t>
  </si>
  <si>
    <t>Sürfaktanlı-7B</t>
  </si>
  <si>
    <t>Sürfaktanlı-8B</t>
  </si>
  <si>
    <t>Sürfaktanlı-9B</t>
  </si>
  <si>
    <t>Sürfaktanlı-10B</t>
  </si>
  <si>
    <t>Sürfaktanlı-11B</t>
  </si>
  <si>
    <t>Sürfaktanlı-12B</t>
  </si>
  <si>
    <t>Sürfaktanlı-13B</t>
  </si>
  <si>
    <t>Sürfaktanlı-14B</t>
  </si>
  <si>
    <t>Sürfaktanlı-15B</t>
  </si>
  <si>
    <t>Sürfaktanlı-16B</t>
  </si>
  <si>
    <t>Sürfaktanlı-17B</t>
  </si>
  <si>
    <t>Sürfaktanlı-18B</t>
  </si>
  <si>
    <t>Sürfaktanlı-1C</t>
  </si>
  <si>
    <t>Sürfaktanlı-2C</t>
  </si>
  <si>
    <t>Sürfaktanlı-3C</t>
  </si>
  <si>
    <t>Sürfaktanlı-4C</t>
  </si>
  <si>
    <t>Sürfaktanlı-5C</t>
  </si>
  <si>
    <t>Sürfaktanlı-6C</t>
  </si>
  <si>
    <t>Sürfaktanlı-7C</t>
  </si>
  <si>
    <t>Sürfaktanlı-8C</t>
  </si>
  <si>
    <t>Sürfaktanlı-9C</t>
  </si>
  <si>
    <t>Sürfaktanlı-10C</t>
  </si>
  <si>
    <t>Sürfaktanlı-11C</t>
  </si>
  <si>
    <t>Sürfaktanlı-12C</t>
  </si>
  <si>
    <t>Sürfaktanlı-13C</t>
  </si>
  <si>
    <t>Sürfaktanlı-14C</t>
  </si>
  <si>
    <t>Sürfaktanlı-15C</t>
  </si>
  <si>
    <t>Sürfaktanlı-16C</t>
  </si>
  <si>
    <t>Sürfaktanlı-17C</t>
  </si>
  <si>
    <t>Sürfaktanlı-18C</t>
  </si>
  <si>
    <t>Sürfaktansız-1A</t>
  </si>
  <si>
    <t>Sürfaktansız-2A</t>
  </si>
  <si>
    <t>Sürfaktansız-3A</t>
  </si>
  <si>
    <t>Sürfaktansız-4A</t>
  </si>
  <si>
    <t>Sürfaktansız-5A</t>
  </si>
  <si>
    <t>Sürfaktansız-6A</t>
  </si>
  <si>
    <t>Sürfaktansız-7A</t>
  </si>
  <si>
    <t>Sürfaktansız-8A</t>
  </si>
  <si>
    <t>Sürfaktansız-9A</t>
  </si>
  <si>
    <t>Sürfaktansız-10A</t>
  </si>
  <si>
    <t>Sürfaktansız-11A</t>
  </si>
  <si>
    <t>Sürfaktansız-12A</t>
  </si>
  <si>
    <t>Sürfaktansız-13A</t>
  </si>
  <si>
    <t>Sürfaktansız-14A</t>
  </si>
  <si>
    <t>Sürfaktansız-15A</t>
  </si>
  <si>
    <t>Sürfaktansız-16A</t>
  </si>
  <si>
    <t>Sürfaktansız-17A</t>
  </si>
  <si>
    <t>Sürfaktansız-18A</t>
  </si>
  <si>
    <t>Sürfaktansız-1B</t>
  </si>
  <si>
    <t>Sürfaktansız-2B</t>
  </si>
  <si>
    <t>Sürfaktansız-3B</t>
  </si>
  <si>
    <t>Sürfaktansız-4B</t>
  </si>
  <si>
    <t>Sürfaktansız-5B</t>
  </si>
  <si>
    <t>Sürfaktansız-6B</t>
  </si>
  <si>
    <t>Sürfaktansız-7B</t>
  </si>
  <si>
    <t>Sürfaktansız-8B</t>
  </si>
  <si>
    <t>Sürfaktansız-9B</t>
  </si>
  <si>
    <t>Sürfaktansız-10B</t>
  </si>
  <si>
    <t>Sürfaktansız-11B</t>
  </si>
  <si>
    <t>Sürfaktansız-12B</t>
  </si>
  <si>
    <t>Sürfaktansız-13B</t>
  </si>
  <si>
    <t>Sürfaktansız-14B</t>
  </si>
  <si>
    <t>Sürfaktansız-15B</t>
  </si>
  <si>
    <t>Sürfaktansız-16B</t>
  </si>
  <si>
    <t>Sürfaktansız-17B</t>
  </si>
  <si>
    <t>Sürfaktansız-18B</t>
  </si>
  <si>
    <t>,</t>
  </si>
  <si>
    <t>concentratıon (ug/ml)</t>
  </si>
  <si>
    <t>Centrifuge: HETTICH Mıcro 200-R</t>
  </si>
  <si>
    <t>Microplate Reader: BIO-TEK EL X 800</t>
  </si>
  <si>
    <t>Auto Strip Washer: BIO-TEK EL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</si>
</sst>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Human </a:t>
            </a:r>
            <a:r>
              <a:rPr lang="el-GR" b="1"/>
              <a:t>α1 - </a:t>
            </a:r>
            <a:r>
              <a:rPr lang="en-US" b="1"/>
              <a:t>Antitrypsin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051421697287841"/>
                  <c:y val="3.5514362787984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α1 - Antitrypsin'!$C$14:$C$19</c:f>
              <c:numCache>
                <c:formatCode>General</c:formatCode>
                <c:ptCount val="6"/>
                <c:pt idx="0">
                  <c:v>1.742</c:v>
                </c:pt>
                <c:pt idx="1">
                  <c:v>1.042</c:v>
                </c:pt>
                <c:pt idx="2">
                  <c:v>0.52699999999999991</c:v>
                </c:pt>
                <c:pt idx="3">
                  <c:v>0.26</c:v>
                </c:pt>
                <c:pt idx="4">
                  <c:v>0.10200000000000001</c:v>
                </c:pt>
                <c:pt idx="5">
                  <c:v>0</c:v>
                </c:pt>
              </c:numCache>
            </c:numRef>
          </c:xVal>
          <c:yVal>
            <c:numRef>
              <c:f>'Human α1 - Antitrypsin'!$D$14:$D$19</c:f>
              <c:numCache>
                <c:formatCode>General</c:formatCode>
                <c:ptCount val="6"/>
                <c:pt idx="0">
                  <c:v>9.6</c:v>
                </c:pt>
                <c:pt idx="1">
                  <c:v>4.8</c:v>
                </c:pt>
                <c:pt idx="2">
                  <c:v>2.4</c:v>
                </c:pt>
                <c:pt idx="3">
                  <c:v>1.2</c:v>
                </c:pt>
                <c:pt idx="4">
                  <c:v>0.6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16E-9117-C0BD2F26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17376"/>
        <c:axId val="1886521120"/>
      </c:scatterChart>
      <c:valAx>
        <c:axId val="18865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521120"/>
        <c:crosses val="autoZero"/>
        <c:crossBetween val="midCat"/>
      </c:valAx>
      <c:valAx>
        <c:axId val="1886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5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Human Alpha1 Antichymotrypsin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81253280839895"/>
                  <c:y val="5.7049795858850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'[1]Human Alpha1 Antichymotrypsin'!$C$14:$C$19</c:f>
              <c:numCache>
                <c:formatCode>General</c:formatCode>
                <c:ptCount val="6"/>
                <c:pt idx="0">
                  <c:v>2.1340000000000003</c:v>
                </c:pt>
                <c:pt idx="1">
                  <c:v>1.1319999999999999</c:v>
                </c:pt>
                <c:pt idx="2">
                  <c:v>0.54900000000000004</c:v>
                </c:pt>
                <c:pt idx="3">
                  <c:v>0.312</c:v>
                </c:pt>
                <c:pt idx="4">
                  <c:v>0.14600000000000002</c:v>
                </c:pt>
                <c:pt idx="5">
                  <c:v>0</c:v>
                </c:pt>
              </c:numCache>
            </c:numRef>
          </c:xVal>
          <c:yVal>
            <c:numRef>
              <c:f>'[1]Human Alpha1 Antichymotrypsin'!$D$14:$D$19</c:f>
              <c:numCache>
                <c:formatCode>General</c:formatCode>
                <c:ptCount val="6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E-465C-9892-C2265AF6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4576"/>
        <c:axId val="358475408"/>
      </c:scatterChart>
      <c:valAx>
        <c:axId val="3584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5408"/>
        <c:crosses val="autoZero"/>
        <c:crossBetween val="midCat"/>
      </c:valAx>
      <c:valAx>
        <c:axId val="358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4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11</xdr:row>
      <xdr:rowOff>104775</xdr:rowOff>
    </xdr:from>
    <xdr:to>
      <xdr:col>14</xdr:col>
      <xdr:colOff>200025</xdr:colOff>
      <xdr:row>25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5065</xdr:colOff>
      <xdr:row>30</xdr:row>
      <xdr:rowOff>19050</xdr:rowOff>
    </xdr:from>
    <xdr:to>
      <xdr:col>17</xdr:col>
      <xdr:colOff>161925</xdr:colOff>
      <xdr:row>50</xdr:row>
      <xdr:rowOff>61596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7440" y="5734050"/>
          <a:ext cx="7472060" cy="3852546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81</xdr:row>
      <xdr:rowOff>7427</xdr:rowOff>
    </xdr:from>
    <xdr:to>
      <xdr:col>16</xdr:col>
      <xdr:colOff>219075</xdr:colOff>
      <xdr:row>102</xdr:row>
      <xdr:rowOff>52776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15437927"/>
          <a:ext cx="6896100" cy="404584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50</xdr:row>
      <xdr:rowOff>72201</xdr:rowOff>
    </xdr:from>
    <xdr:to>
      <xdr:col>17</xdr:col>
      <xdr:colOff>152400</xdr:colOff>
      <xdr:row>80</xdr:row>
      <xdr:rowOff>180975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4" y="9597201"/>
          <a:ext cx="7448551" cy="582377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102</xdr:row>
      <xdr:rowOff>54268</xdr:rowOff>
    </xdr:from>
    <xdr:to>
      <xdr:col>17</xdr:col>
      <xdr:colOff>390524</xdr:colOff>
      <xdr:row>130</xdr:row>
      <xdr:rowOff>79598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9485268"/>
          <a:ext cx="7696199" cy="5359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</xdr:row>
      <xdr:rowOff>104775</xdr:rowOff>
    </xdr:from>
    <xdr:to>
      <xdr:col>14</xdr:col>
      <xdr:colOff>161925</xdr:colOff>
      <xdr:row>25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hmet%20&#246;ktem-alf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 Alpha1 Antichymotrypsin"/>
    </sheetNames>
    <sheetDataSet>
      <sheetData sheetId="0">
        <row r="14">
          <cell r="C14">
            <v>2.1340000000000003</v>
          </cell>
          <cell r="D14">
            <v>2000</v>
          </cell>
        </row>
        <row r="15">
          <cell r="C15">
            <v>1.1319999999999999</v>
          </cell>
          <cell r="D15">
            <v>1000</v>
          </cell>
        </row>
        <row r="16">
          <cell r="C16">
            <v>0.54900000000000004</v>
          </cell>
          <cell r="D16">
            <v>500</v>
          </cell>
        </row>
        <row r="17">
          <cell r="C17">
            <v>0.312</v>
          </cell>
          <cell r="D17">
            <v>250</v>
          </cell>
        </row>
        <row r="18">
          <cell r="C18">
            <v>0.14600000000000002</v>
          </cell>
          <cell r="D18">
            <v>125</v>
          </cell>
        </row>
        <row r="19">
          <cell r="C19">
            <v>0</v>
          </cell>
          <cell r="D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workbookViewId="0">
      <selection activeCell="S87" sqref="S87"/>
    </sheetView>
  </sheetViews>
  <sheetFormatPr defaultRowHeight="15" x14ac:dyDescent="0.25"/>
  <cols>
    <col min="1" max="1" width="16" customWidth="1"/>
    <col min="2" max="2" width="10.28515625" customWidth="1"/>
    <col min="3" max="3" width="10.7109375" customWidth="1"/>
    <col min="4" max="4" width="10.28515625" customWidth="1"/>
  </cols>
  <sheetData>
    <row r="2" spans="1:12" x14ac:dyDescent="0.25">
      <c r="A2" s="1">
        <v>1.804</v>
      </c>
      <c r="B2" s="1">
        <v>0.71599999999999997</v>
      </c>
      <c r="C2" s="1">
        <v>0.67600000000000005</v>
      </c>
      <c r="D2" s="1">
        <v>0.499</v>
      </c>
      <c r="E2" s="1">
        <v>0.95500000000000007</v>
      </c>
      <c r="F2" s="1">
        <v>0.56700000000000006</v>
      </c>
      <c r="G2" s="1">
        <v>2.246</v>
      </c>
      <c r="H2" s="1">
        <v>0.72099999999999997</v>
      </c>
      <c r="I2" s="1">
        <v>0.63600000000000001</v>
      </c>
      <c r="J2" s="1">
        <v>1.1160000000000001</v>
      </c>
      <c r="K2" s="1">
        <v>0.75700000000000001</v>
      </c>
      <c r="L2" s="1">
        <v>0.54600000000000004</v>
      </c>
    </row>
    <row r="3" spans="1:12" x14ac:dyDescent="0.25">
      <c r="A3" s="1">
        <v>1.1040000000000001</v>
      </c>
      <c r="B3" s="1">
        <v>0.61699999999999999</v>
      </c>
      <c r="C3" s="1">
        <v>0.63400000000000001</v>
      </c>
      <c r="D3" s="1">
        <v>0.36599999999999999</v>
      </c>
      <c r="E3" s="1">
        <v>1.0329999999999999</v>
      </c>
      <c r="F3" s="1">
        <v>0.53300000000000003</v>
      </c>
      <c r="G3" s="1">
        <v>1.9140000000000001</v>
      </c>
      <c r="H3" s="1">
        <v>0.72899999999999998</v>
      </c>
      <c r="I3" s="1">
        <v>0.81400000000000006</v>
      </c>
      <c r="J3" s="1">
        <v>2.8959999999999999</v>
      </c>
      <c r="K3" s="1">
        <v>0.65100000000000002</v>
      </c>
      <c r="L3" s="1">
        <v>0.63100000000000001</v>
      </c>
    </row>
    <row r="4" spans="1:12" x14ac:dyDescent="0.25">
      <c r="A4" s="1">
        <v>0.58899999999999997</v>
      </c>
      <c r="B4" s="1">
        <v>0.628</v>
      </c>
      <c r="C4" s="1">
        <v>1.5820000000000001</v>
      </c>
      <c r="D4" s="1">
        <v>0.67800000000000005</v>
      </c>
      <c r="E4" s="1">
        <v>2.2709999999999999</v>
      </c>
      <c r="F4" s="1">
        <v>0.66200000000000003</v>
      </c>
      <c r="G4" s="1">
        <v>0.65500000000000003</v>
      </c>
      <c r="H4" s="1">
        <v>2.0680000000000001</v>
      </c>
      <c r="I4" s="1">
        <v>0.61</v>
      </c>
      <c r="J4" s="1">
        <v>0.84199999999999997</v>
      </c>
      <c r="K4" s="1">
        <v>0.50900000000000001</v>
      </c>
      <c r="L4" s="1">
        <v>1.0409999999999999</v>
      </c>
    </row>
    <row r="5" spans="1:12" x14ac:dyDescent="0.25">
      <c r="A5" s="1">
        <v>0.32200000000000001</v>
      </c>
      <c r="B5" s="1">
        <v>0.55000000000000004</v>
      </c>
      <c r="C5" s="1">
        <v>0.79800000000000004</v>
      </c>
      <c r="D5" s="1">
        <v>0.90300000000000002</v>
      </c>
      <c r="E5" s="1">
        <v>1.1879999999999999</v>
      </c>
      <c r="F5" s="1">
        <v>0.68600000000000005</v>
      </c>
      <c r="G5" s="1">
        <v>0.56200000000000006</v>
      </c>
      <c r="H5" s="1">
        <v>0.71</v>
      </c>
      <c r="I5" s="1">
        <v>1.45</v>
      </c>
      <c r="J5" s="1">
        <v>0.86499999999999999</v>
      </c>
      <c r="K5" s="1">
        <v>0.88800000000000001</v>
      </c>
      <c r="L5" s="1">
        <v>0.65900000000000003</v>
      </c>
    </row>
    <row r="6" spans="1:12" x14ac:dyDescent="0.25">
      <c r="A6" s="1">
        <v>0.16400000000000001</v>
      </c>
      <c r="B6" s="1">
        <v>0.66700000000000004</v>
      </c>
      <c r="C6" s="1">
        <v>0.78</v>
      </c>
      <c r="D6" s="1">
        <v>1.405</v>
      </c>
      <c r="E6" s="1">
        <v>0.88800000000000001</v>
      </c>
      <c r="F6" s="1">
        <v>0.59799999999999998</v>
      </c>
      <c r="G6" s="1">
        <v>0.58899999999999997</v>
      </c>
      <c r="H6" s="1">
        <v>0.56700000000000006</v>
      </c>
      <c r="I6" s="1">
        <v>0.48199999999999998</v>
      </c>
      <c r="J6" s="1">
        <v>2.3330000000000002</v>
      </c>
      <c r="K6" s="1">
        <v>0.55700000000000005</v>
      </c>
      <c r="L6" s="1">
        <v>0.78700000000000003</v>
      </c>
    </row>
    <row r="7" spans="1:12" x14ac:dyDescent="0.25">
      <c r="A7" s="1">
        <v>6.2E-2</v>
      </c>
      <c r="B7" s="1">
        <v>0.61299999999999999</v>
      </c>
      <c r="C7" s="1">
        <v>0.60899999999999999</v>
      </c>
      <c r="D7" s="1">
        <v>0.83799999999999997</v>
      </c>
      <c r="E7" s="1">
        <v>0.68300000000000005</v>
      </c>
      <c r="F7" s="1">
        <v>2.169</v>
      </c>
      <c r="G7" s="1">
        <v>0.56700000000000006</v>
      </c>
      <c r="H7" s="1">
        <v>1.7150000000000001</v>
      </c>
      <c r="I7" s="1">
        <v>0.63600000000000001</v>
      </c>
      <c r="J7" s="1">
        <v>0.82300000000000006</v>
      </c>
      <c r="K7" s="1">
        <v>0.55500000000000005</v>
      </c>
      <c r="L7" s="1">
        <v>0.61599999999999999</v>
      </c>
    </row>
    <row r="8" spans="1:12" x14ac:dyDescent="0.25">
      <c r="A8" s="1">
        <v>0.76200000000000001</v>
      </c>
      <c r="B8" s="1">
        <v>1.49</v>
      </c>
      <c r="C8" s="1">
        <v>0.73799999999999999</v>
      </c>
      <c r="D8" s="1">
        <v>0.67400000000000004</v>
      </c>
      <c r="E8" s="1">
        <v>1.877</v>
      </c>
      <c r="F8" s="1">
        <v>2.306</v>
      </c>
      <c r="G8" s="1">
        <v>0.59</v>
      </c>
      <c r="H8" s="1">
        <v>0.56800000000000006</v>
      </c>
      <c r="I8" s="1">
        <v>0.71199999999999997</v>
      </c>
      <c r="J8" s="1">
        <v>0.66800000000000004</v>
      </c>
      <c r="K8" s="1">
        <v>1.603</v>
      </c>
      <c r="L8" s="1">
        <v>0.72499999999999998</v>
      </c>
    </row>
    <row r="9" spans="1:12" x14ac:dyDescent="0.25">
      <c r="A9" s="1">
        <v>1.3560000000000001</v>
      </c>
      <c r="B9" s="1">
        <v>0.63200000000000001</v>
      </c>
      <c r="C9" s="1">
        <v>0.53800000000000003</v>
      </c>
      <c r="D9" s="1">
        <v>1.3720000000000001</v>
      </c>
      <c r="E9" s="1">
        <v>1.5170000000000001</v>
      </c>
      <c r="F9" s="1">
        <v>0.83899999999999997</v>
      </c>
      <c r="G9" s="1">
        <v>1.6140000000000001</v>
      </c>
      <c r="H9" s="1">
        <v>0.59099999999999997</v>
      </c>
      <c r="I9" s="1">
        <v>0.64100000000000001</v>
      </c>
      <c r="J9" s="1">
        <v>0.65700000000000003</v>
      </c>
      <c r="K9" s="1">
        <v>0.48</v>
      </c>
      <c r="L9" s="1">
        <v>5.8000000000000003E-2</v>
      </c>
    </row>
    <row r="12" spans="1:12" x14ac:dyDescent="0.25">
      <c r="A12" t="s">
        <v>0</v>
      </c>
    </row>
    <row r="13" spans="1:12" x14ac:dyDescent="0.25">
      <c r="B13" s="1" t="s">
        <v>7</v>
      </c>
      <c r="C13" s="1" t="s">
        <v>8</v>
      </c>
      <c r="D13" s="1" t="s">
        <v>9</v>
      </c>
      <c r="E13" s="1" t="s">
        <v>10</v>
      </c>
    </row>
    <row r="14" spans="1:12" x14ac:dyDescent="0.25">
      <c r="A14" t="s">
        <v>1</v>
      </c>
      <c r="B14" s="1">
        <v>1.804</v>
      </c>
      <c r="C14" s="1">
        <f>B14-B19</f>
        <v>1.742</v>
      </c>
      <c r="D14" s="1">
        <v>9.6</v>
      </c>
      <c r="E14" s="3">
        <f>(1.1208*C14*C14)+(3.4431*C14)+(0.1561)</f>
        <v>9.5551195312000008</v>
      </c>
    </row>
    <row r="15" spans="1:12" x14ac:dyDescent="0.25">
      <c r="A15" t="s">
        <v>2</v>
      </c>
      <c r="B15" s="1">
        <v>1.1040000000000001</v>
      </c>
      <c r="C15" s="1">
        <f>B15-B19</f>
        <v>1.042</v>
      </c>
      <c r="D15" s="1">
        <v>4.8</v>
      </c>
      <c r="E15" s="3">
        <f t="shared" ref="E15:E19" si="0">(1.1208*C15*C15)+(3.4431*C15)+(0.1561)</f>
        <v>4.9607344912000002</v>
      </c>
    </row>
    <row r="16" spans="1:12" x14ac:dyDescent="0.25">
      <c r="A16" t="s">
        <v>3</v>
      </c>
      <c r="B16" s="1">
        <v>0.58899999999999997</v>
      </c>
      <c r="C16" s="1">
        <f>B16-B19</f>
        <v>0.52699999999999991</v>
      </c>
      <c r="D16" s="1">
        <v>2.4</v>
      </c>
      <c r="E16" s="3">
        <f t="shared" si="0"/>
        <v>2.2818923631999994</v>
      </c>
    </row>
    <row r="17" spans="1:12" x14ac:dyDescent="0.25">
      <c r="A17" t="s">
        <v>4</v>
      </c>
      <c r="B17" s="1">
        <v>0.32200000000000001</v>
      </c>
      <c r="C17" s="1">
        <f>B17-B19</f>
        <v>0.26</v>
      </c>
      <c r="D17" s="1">
        <v>1.2</v>
      </c>
      <c r="E17" s="3">
        <f t="shared" si="0"/>
        <v>1.1270720799999998</v>
      </c>
    </row>
    <row r="18" spans="1:12" x14ac:dyDescent="0.25">
      <c r="A18" t="s">
        <v>5</v>
      </c>
      <c r="B18" s="1">
        <v>0.16400000000000001</v>
      </c>
      <c r="C18" s="1">
        <f>B18-B19</f>
        <v>0.10200000000000001</v>
      </c>
      <c r="D18" s="1">
        <v>0.6</v>
      </c>
      <c r="E18" s="3">
        <f t="shared" si="0"/>
        <v>0.51895700320000004</v>
      </c>
    </row>
    <row r="19" spans="1:12" x14ac:dyDescent="0.25">
      <c r="A19" t="s">
        <v>6</v>
      </c>
      <c r="B19" s="1">
        <v>6.2E-2</v>
      </c>
      <c r="C19" s="1">
        <f>B19-B19</f>
        <v>0</v>
      </c>
      <c r="D19" s="1">
        <v>0</v>
      </c>
      <c r="E19" s="3">
        <f t="shared" si="0"/>
        <v>0.15609999999999999</v>
      </c>
    </row>
    <row r="20" spans="1:12" x14ac:dyDescent="0.25">
      <c r="E20" s="3"/>
    </row>
    <row r="21" spans="1:12" x14ac:dyDescent="0.25">
      <c r="E21" s="3"/>
    </row>
    <row r="22" spans="1:12" x14ac:dyDescent="0.25">
      <c r="E22" s="3"/>
    </row>
    <row r="23" spans="1:12" x14ac:dyDescent="0.25">
      <c r="E23" s="3"/>
    </row>
    <row r="24" spans="1:12" x14ac:dyDescent="0.25">
      <c r="E24" s="3"/>
    </row>
    <row r="25" spans="1:12" x14ac:dyDescent="0.25">
      <c r="E25" s="3"/>
    </row>
    <row r="26" spans="1:12" x14ac:dyDescent="0.25">
      <c r="E26" s="3"/>
    </row>
    <row r="27" spans="1:12" x14ac:dyDescent="0.25">
      <c r="E27" s="3"/>
      <c r="I27" s="2"/>
      <c r="J27" s="2" t="s">
        <v>11</v>
      </c>
      <c r="K27" s="2"/>
      <c r="L27" s="2"/>
    </row>
    <row r="28" spans="1:12" x14ac:dyDescent="0.25">
      <c r="E28" s="3"/>
    </row>
    <row r="29" spans="1:12" x14ac:dyDescent="0.25">
      <c r="E29" s="3"/>
    </row>
    <row r="30" spans="1:12" x14ac:dyDescent="0.25">
      <c r="E30" s="3"/>
    </row>
    <row r="31" spans="1:12" x14ac:dyDescent="0.25">
      <c r="E31" s="3"/>
    </row>
    <row r="32" spans="1:12" x14ac:dyDescent="0.25">
      <c r="A32" s="4" t="s">
        <v>12</v>
      </c>
      <c r="B32" s="4" t="s">
        <v>13</v>
      </c>
      <c r="C32" s="4" t="s">
        <v>8</v>
      </c>
      <c r="D32" s="4" t="s">
        <v>10</v>
      </c>
      <c r="E32" s="3"/>
    </row>
    <row r="33" spans="1:4" x14ac:dyDescent="0.25">
      <c r="A33" s="5" t="s">
        <v>14</v>
      </c>
      <c r="B33" s="6">
        <v>0.76200000000000001</v>
      </c>
      <c r="C33" s="6">
        <f>B33-B19</f>
        <v>0.7</v>
      </c>
      <c r="D33" s="7">
        <f t="shared" ref="D33:D64" si="1">(1.1208*C33*C33)+(3.4431*C33)+(0.1561)</f>
        <v>3.1154619999999995</v>
      </c>
    </row>
    <row r="34" spans="1:4" x14ac:dyDescent="0.25">
      <c r="A34" s="5" t="s">
        <v>15</v>
      </c>
      <c r="B34" s="6">
        <v>1.3560000000000001</v>
      </c>
      <c r="C34" s="6">
        <f>B34-B19</f>
        <v>1.294</v>
      </c>
      <c r="D34" s="7">
        <f t="shared" si="1"/>
        <v>6.4881792688000006</v>
      </c>
    </row>
    <row r="35" spans="1:4" x14ac:dyDescent="0.25">
      <c r="A35" s="5" t="s">
        <v>16</v>
      </c>
      <c r="B35" s="6">
        <v>0.71599999999999997</v>
      </c>
      <c r="C35" s="6">
        <f>B35-B19</f>
        <v>0.65399999999999991</v>
      </c>
      <c r="D35" s="7">
        <f t="shared" si="1"/>
        <v>2.8872714927999996</v>
      </c>
    </row>
    <row r="36" spans="1:4" x14ac:dyDescent="0.25">
      <c r="A36" s="5" t="s">
        <v>17</v>
      </c>
      <c r="B36" s="6">
        <v>0.61699999999999999</v>
      </c>
      <c r="C36" s="6">
        <f>B36-B19</f>
        <v>0.55499999999999994</v>
      </c>
      <c r="D36" s="7">
        <f t="shared" si="1"/>
        <v>2.4122549199999996</v>
      </c>
    </row>
    <row r="37" spans="1:4" x14ac:dyDescent="0.25">
      <c r="A37" s="5" t="s">
        <v>18</v>
      </c>
      <c r="B37" s="6">
        <v>0.628</v>
      </c>
      <c r="C37" s="6">
        <f>B37-B19</f>
        <v>0.56600000000000006</v>
      </c>
      <c r="D37" s="7">
        <f t="shared" si="1"/>
        <v>2.4639496048000002</v>
      </c>
    </row>
    <row r="38" spans="1:4" x14ac:dyDescent="0.25">
      <c r="A38" s="5" t="s">
        <v>19</v>
      </c>
      <c r="B38" s="6">
        <v>0.55000000000000004</v>
      </c>
      <c r="C38" s="6">
        <f>B38-B19</f>
        <v>0.48800000000000004</v>
      </c>
      <c r="D38" s="7">
        <f t="shared" si="1"/>
        <v>2.1032445952000001</v>
      </c>
    </row>
    <row r="39" spans="1:4" x14ac:dyDescent="0.25">
      <c r="A39" s="5" t="s">
        <v>20</v>
      </c>
      <c r="B39" s="6">
        <v>0.66700000000000004</v>
      </c>
      <c r="C39" s="6">
        <f>B39-B19</f>
        <v>0.60499999999999998</v>
      </c>
      <c r="D39" s="7">
        <f t="shared" si="1"/>
        <v>2.6494163199999994</v>
      </c>
    </row>
    <row r="40" spans="1:4" x14ac:dyDescent="0.25">
      <c r="A40" s="5" t="s">
        <v>21</v>
      </c>
      <c r="B40" s="6">
        <v>0.61299999999999999</v>
      </c>
      <c r="C40" s="6">
        <f>B40-B19</f>
        <v>0.55099999999999993</v>
      </c>
      <c r="D40" s="7">
        <f t="shared" si="1"/>
        <v>2.3935241007999997</v>
      </c>
    </row>
    <row r="41" spans="1:4" x14ac:dyDescent="0.25">
      <c r="A41" s="5" t="s">
        <v>22</v>
      </c>
      <c r="B41" s="6">
        <v>1.49</v>
      </c>
      <c r="C41" s="6">
        <f>B41-B19</f>
        <v>1.4279999999999999</v>
      </c>
      <c r="D41" s="7">
        <f t="shared" si="1"/>
        <v>7.3583642271999992</v>
      </c>
    </row>
    <row r="42" spans="1:4" x14ac:dyDescent="0.25">
      <c r="A42" s="5" t="s">
        <v>23</v>
      </c>
      <c r="B42" s="6">
        <v>0.63200000000000001</v>
      </c>
      <c r="C42" s="6">
        <f>B42-B19</f>
        <v>0.57000000000000006</v>
      </c>
      <c r="D42" s="7">
        <f t="shared" si="1"/>
        <v>2.48281492</v>
      </c>
    </row>
    <row r="43" spans="1:4" x14ac:dyDescent="0.25">
      <c r="A43" s="5" t="s">
        <v>24</v>
      </c>
      <c r="B43" s="6">
        <v>0.67600000000000005</v>
      </c>
      <c r="C43" s="6">
        <f>B43-B19</f>
        <v>0.6140000000000001</v>
      </c>
      <c r="D43" s="7">
        <f t="shared" si="1"/>
        <v>2.6927005168</v>
      </c>
    </row>
    <row r="44" spans="1:4" x14ac:dyDescent="0.25">
      <c r="A44" s="5" t="s">
        <v>25</v>
      </c>
      <c r="B44" s="6">
        <v>0.63400000000000001</v>
      </c>
      <c r="C44" s="6">
        <f>B44-B19</f>
        <v>0.57200000000000006</v>
      </c>
      <c r="D44" s="7">
        <f t="shared" si="1"/>
        <v>2.4922610272000001</v>
      </c>
    </row>
    <row r="45" spans="1:4" x14ac:dyDescent="0.25">
      <c r="A45" s="5" t="s">
        <v>26</v>
      </c>
      <c r="B45" s="6">
        <v>1.5820000000000001</v>
      </c>
      <c r="C45" s="6">
        <f>B45-B19</f>
        <v>1.52</v>
      </c>
      <c r="D45" s="7">
        <f t="shared" si="1"/>
        <v>7.9791083199999999</v>
      </c>
    </row>
    <row r="46" spans="1:4" x14ac:dyDescent="0.25">
      <c r="A46" s="5" t="s">
        <v>27</v>
      </c>
      <c r="B46" s="6">
        <v>0.79800000000000004</v>
      </c>
      <c r="C46" s="6">
        <f>B46-B19</f>
        <v>0.73599999999999999</v>
      </c>
      <c r="D46" s="7">
        <f t="shared" si="1"/>
        <v>3.2973544767999994</v>
      </c>
    </row>
    <row r="47" spans="1:4" x14ac:dyDescent="0.25">
      <c r="A47" s="5" t="s">
        <v>28</v>
      </c>
      <c r="B47" s="6">
        <v>0.78</v>
      </c>
      <c r="C47" s="6">
        <f>B47-B19</f>
        <v>0.71799999999999997</v>
      </c>
      <c r="D47" s="7">
        <f t="shared" si="1"/>
        <v>3.2060450991999998</v>
      </c>
    </row>
    <row r="48" spans="1:4" x14ac:dyDescent="0.25">
      <c r="A48" s="5" t="s">
        <v>29</v>
      </c>
      <c r="B48" s="6">
        <v>0.60899999999999999</v>
      </c>
      <c r="C48" s="6">
        <f>B48-B19</f>
        <v>0.54699999999999993</v>
      </c>
      <c r="D48" s="7">
        <f t="shared" si="1"/>
        <v>2.3748291471999994</v>
      </c>
    </row>
    <row r="49" spans="1:4" x14ac:dyDescent="0.25">
      <c r="A49" s="5" t="s">
        <v>30</v>
      </c>
      <c r="B49" s="6">
        <v>0.73799999999999999</v>
      </c>
      <c r="C49" s="6">
        <f>B49-B19</f>
        <v>0.67599999999999993</v>
      </c>
      <c r="D49" s="7">
        <f t="shared" si="1"/>
        <v>2.9958143007999993</v>
      </c>
    </row>
    <row r="50" spans="1:4" x14ac:dyDescent="0.25">
      <c r="A50" s="5" t="s">
        <v>31</v>
      </c>
      <c r="B50" s="6">
        <v>0.53800000000000003</v>
      </c>
      <c r="C50" s="6">
        <f>B50-B19</f>
        <v>0.47600000000000003</v>
      </c>
      <c r="D50" s="7">
        <f t="shared" si="1"/>
        <v>2.0489619808000001</v>
      </c>
    </row>
    <row r="51" spans="1:4" x14ac:dyDescent="0.25">
      <c r="A51" s="5" t="s">
        <v>32</v>
      </c>
      <c r="B51" s="6">
        <v>0.499</v>
      </c>
      <c r="C51" s="6">
        <f>B51-B19</f>
        <v>0.437</v>
      </c>
      <c r="D51" s="7">
        <f t="shared" si="1"/>
        <v>1.8747727552</v>
      </c>
    </row>
    <row r="52" spans="1:4" x14ac:dyDescent="0.25">
      <c r="A52" s="5" t="s">
        <v>33</v>
      </c>
      <c r="B52" s="6">
        <v>0.36599999999999999</v>
      </c>
      <c r="C52" s="6">
        <f>B52-B19</f>
        <v>0.30399999999999999</v>
      </c>
      <c r="D52" s="7">
        <f t="shared" si="1"/>
        <v>1.3063822527999998</v>
      </c>
    </row>
    <row r="53" spans="1:4" x14ac:dyDescent="0.25">
      <c r="A53" s="5" t="s">
        <v>34</v>
      </c>
      <c r="B53" s="6">
        <v>0.67800000000000005</v>
      </c>
      <c r="C53" s="6">
        <f>B53-B19</f>
        <v>0.6160000000000001</v>
      </c>
      <c r="D53" s="7">
        <f t="shared" si="1"/>
        <v>2.7023438848000003</v>
      </c>
    </row>
    <row r="54" spans="1:4" x14ac:dyDescent="0.25">
      <c r="A54" s="5" t="s">
        <v>35</v>
      </c>
      <c r="B54" s="6">
        <v>0.90300000000000002</v>
      </c>
      <c r="C54" s="6">
        <f>B54-B19</f>
        <v>0.84099999999999997</v>
      </c>
      <c r="D54" s="7">
        <f t="shared" si="1"/>
        <v>3.8444676447999995</v>
      </c>
    </row>
    <row r="55" spans="1:4" x14ac:dyDescent="0.25">
      <c r="A55" s="5" t="s">
        <v>36</v>
      </c>
      <c r="B55" s="6">
        <v>1.405</v>
      </c>
      <c r="C55" s="6">
        <f>B55-B19</f>
        <v>1.343</v>
      </c>
      <c r="D55" s="7">
        <f t="shared" si="1"/>
        <v>6.8017130992000006</v>
      </c>
    </row>
    <row r="56" spans="1:4" x14ac:dyDescent="0.25">
      <c r="A56" s="5" t="s">
        <v>37</v>
      </c>
      <c r="B56" s="6">
        <v>0.83799999999999997</v>
      </c>
      <c r="C56" s="6">
        <f>B56-B19</f>
        <v>0.77600000000000002</v>
      </c>
      <c r="D56" s="7">
        <f t="shared" si="1"/>
        <v>3.5028644608000001</v>
      </c>
    </row>
    <row r="57" spans="1:4" x14ac:dyDescent="0.25">
      <c r="A57" s="5" t="s">
        <v>38</v>
      </c>
      <c r="B57" s="6">
        <v>0.67400000000000004</v>
      </c>
      <c r="C57" s="6">
        <f>B57-B19</f>
        <v>0.6120000000000001</v>
      </c>
      <c r="D57" s="7">
        <f t="shared" si="1"/>
        <v>2.6830661152000004</v>
      </c>
    </row>
    <row r="58" spans="1:4" x14ac:dyDescent="0.25">
      <c r="A58" s="5" t="s">
        <v>39</v>
      </c>
      <c r="B58" s="6">
        <v>1.3720000000000001</v>
      </c>
      <c r="C58" s="6">
        <f>B58-B19</f>
        <v>1.31</v>
      </c>
      <c r="D58" s="7">
        <f t="shared" si="1"/>
        <v>6.5899658800000012</v>
      </c>
    </row>
    <row r="59" spans="1:4" x14ac:dyDescent="0.25">
      <c r="A59" s="5" t="s">
        <v>40</v>
      </c>
      <c r="B59" s="6">
        <v>0.95500000000000007</v>
      </c>
      <c r="C59" s="6">
        <f>B59-B19</f>
        <v>0.89300000000000002</v>
      </c>
      <c r="D59" s="7">
        <f t="shared" si="1"/>
        <v>4.1245691392000001</v>
      </c>
    </row>
    <row r="60" spans="1:4" x14ac:dyDescent="0.25">
      <c r="A60" s="5" t="s">
        <v>41</v>
      </c>
      <c r="B60" s="6">
        <v>1.0329999999999999</v>
      </c>
      <c r="C60" s="6">
        <f>B60-B19</f>
        <v>0.97099999999999986</v>
      </c>
      <c r="D60" s="7">
        <f t="shared" si="1"/>
        <v>4.5560862927999999</v>
      </c>
    </row>
    <row r="61" spans="1:4" x14ac:dyDescent="0.25">
      <c r="A61" s="5" t="s">
        <v>42</v>
      </c>
      <c r="B61" s="6">
        <v>2.2709999999999999</v>
      </c>
      <c r="C61" s="6">
        <f>B61-B19</f>
        <v>2.2090000000000001</v>
      </c>
      <c r="D61" s="7">
        <f t="shared" si="1"/>
        <v>13.2310543648</v>
      </c>
    </row>
    <row r="62" spans="1:4" x14ac:dyDescent="0.25">
      <c r="A62" s="5" t="s">
        <v>43</v>
      </c>
      <c r="B62" s="6">
        <v>1.1879999999999999</v>
      </c>
      <c r="C62" s="6">
        <f>B62-B19</f>
        <v>1.1259999999999999</v>
      </c>
      <c r="D62" s="7">
        <f t="shared" si="1"/>
        <v>5.4540660207999991</v>
      </c>
    </row>
    <row r="63" spans="1:4" x14ac:dyDescent="0.25">
      <c r="A63" s="5" t="s">
        <v>44</v>
      </c>
      <c r="B63" s="6">
        <v>0.88800000000000001</v>
      </c>
      <c r="C63" s="6">
        <f>B63-B19</f>
        <v>0.82600000000000007</v>
      </c>
      <c r="D63" s="7">
        <f t="shared" si="1"/>
        <v>3.7647955408000002</v>
      </c>
    </row>
    <row r="64" spans="1:4" x14ac:dyDescent="0.25">
      <c r="A64" s="5" t="s">
        <v>45</v>
      </c>
      <c r="B64" s="6">
        <v>0.68300000000000005</v>
      </c>
      <c r="C64" s="6">
        <f>B64-B19</f>
        <v>0.621</v>
      </c>
      <c r="D64" s="7">
        <f t="shared" si="1"/>
        <v>2.7264915327999995</v>
      </c>
    </row>
    <row r="65" spans="1:4" x14ac:dyDescent="0.25">
      <c r="A65" s="5" t="s">
        <v>46</v>
      </c>
      <c r="B65" s="6">
        <v>1.877</v>
      </c>
      <c r="C65" s="6">
        <f>B65-B19</f>
        <v>1.8149999999999999</v>
      </c>
      <c r="D65" s="7">
        <f t="shared" ref="D65:D96" si="2">(1.1208*C65*C65)+(3.4431*C65)+(0.1561)</f>
        <v>10.09749388</v>
      </c>
    </row>
    <row r="66" spans="1:4" x14ac:dyDescent="0.25">
      <c r="A66" s="5" t="s">
        <v>47</v>
      </c>
      <c r="B66" s="6">
        <v>1.5170000000000001</v>
      </c>
      <c r="C66" s="6">
        <f>B66-B19</f>
        <v>1.4550000000000001</v>
      </c>
      <c r="D66" s="7">
        <f t="shared" si="2"/>
        <v>7.5385721200000004</v>
      </c>
    </row>
    <row r="67" spans="1:4" x14ac:dyDescent="0.25">
      <c r="A67" s="5" t="s">
        <v>48</v>
      </c>
      <c r="B67" s="6">
        <v>0.56700000000000006</v>
      </c>
      <c r="C67" s="6">
        <f>B67-B19</f>
        <v>0.50500000000000012</v>
      </c>
      <c r="D67" s="7">
        <f t="shared" si="2"/>
        <v>2.1806975200000003</v>
      </c>
    </row>
    <row r="68" spans="1:4" x14ac:dyDescent="0.25">
      <c r="A68" s="5" t="s">
        <v>49</v>
      </c>
      <c r="B68" s="6">
        <v>0.53300000000000003</v>
      </c>
      <c r="C68" s="6">
        <f>B68-B19</f>
        <v>0.47100000000000003</v>
      </c>
      <c r="D68" s="7">
        <f t="shared" si="2"/>
        <v>2.0264394928000002</v>
      </c>
    </row>
    <row r="69" spans="1:4" x14ac:dyDescent="0.25">
      <c r="A69" s="5" t="s">
        <v>50</v>
      </c>
      <c r="B69" s="6">
        <v>0.66200000000000003</v>
      </c>
      <c r="C69" s="6">
        <f>B69-B19</f>
        <v>0.60000000000000009</v>
      </c>
      <c r="D69" s="7">
        <f t="shared" si="2"/>
        <v>2.6254480000000004</v>
      </c>
    </row>
    <row r="70" spans="1:4" x14ac:dyDescent="0.25">
      <c r="A70" s="5" t="s">
        <v>51</v>
      </c>
      <c r="B70" s="6">
        <v>0.68600000000000005</v>
      </c>
      <c r="C70" s="6">
        <f>B70-B19</f>
        <v>0.62400000000000011</v>
      </c>
      <c r="D70" s="7">
        <f t="shared" si="2"/>
        <v>2.7410070208000001</v>
      </c>
    </row>
    <row r="71" spans="1:4" x14ac:dyDescent="0.25">
      <c r="A71" s="5" t="s">
        <v>52</v>
      </c>
      <c r="B71" s="6">
        <v>0.59799999999999998</v>
      </c>
      <c r="C71" s="6">
        <f>B71-B19</f>
        <v>0.53600000000000003</v>
      </c>
      <c r="D71" s="7">
        <f t="shared" si="2"/>
        <v>2.3236029567999998</v>
      </c>
    </row>
    <row r="72" spans="1:4" x14ac:dyDescent="0.25">
      <c r="A72" s="5" t="s">
        <v>53</v>
      </c>
      <c r="B72" s="6">
        <v>2.169</v>
      </c>
      <c r="C72" s="6">
        <f>B72-B19</f>
        <v>2.1070000000000002</v>
      </c>
      <c r="D72" s="7">
        <f t="shared" si="2"/>
        <v>12.386446139200002</v>
      </c>
    </row>
    <row r="73" spans="1:4" x14ac:dyDescent="0.25">
      <c r="A73" s="5" t="s">
        <v>54</v>
      </c>
      <c r="B73" s="6">
        <v>2.306</v>
      </c>
      <c r="C73" s="6">
        <f>B73-B19</f>
        <v>2.2440000000000002</v>
      </c>
      <c r="D73" s="7">
        <f t="shared" si="2"/>
        <v>13.526245148800001</v>
      </c>
    </row>
    <row r="74" spans="1:4" x14ac:dyDescent="0.25">
      <c r="A74" s="5" t="s">
        <v>55</v>
      </c>
      <c r="B74" s="6">
        <v>0.83899999999999997</v>
      </c>
      <c r="C74" s="6">
        <f>B74-B19</f>
        <v>0.77699999999999991</v>
      </c>
      <c r="D74" s="7">
        <f t="shared" si="2"/>
        <v>3.5080481631999993</v>
      </c>
    </row>
    <row r="75" spans="1:4" x14ac:dyDescent="0.25">
      <c r="A75" s="5" t="s">
        <v>56</v>
      </c>
      <c r="B75" s="6">
        <v>2.246</v>
      </c>
      <c r="C75" s="6">
        <f>B75-B19</f>
        <v>2.1840000000000002</v>
      </c>
      <c r="D75" s="7">
        <f t="shared" si="2"/>
        <v>13.021885004800001</v>
      </c>
    </row>
    <row r="76" spans="1:4" x14ac:dyDescent="0.25">
      <c r="A76" s="5" t="s">
        <v>57</v>
      </c>
      <c r="B76" s="6">
        <v>1.9140000000000001</v>
      </c>
      <c r="C76" s="6">
        <f>B76-B19</f>
        <v>1.8520000000000001</v>
      </c>
      <c r="D76" s="7">
        <f t="shared" si="2"/>
        <v>10.376957603200001</v>
      </c>
    </row>
    <row r="77" spans="1:4" x14ac:dyDescent="0.25">
      <c r="A77" s="5" t="s">
        <v>58</v>
      </c>
      <c r="B77" s="6">
        <v>0.65500000000000003</v>
      </c>
      <c r="C77" s="6">
        <f>B77-B19</f>
        <v>0.59299999999999997</v>
      </c>
      <c r="D77" s="7">
        <f t="shared" si="2"/>
        <v>2.5919864991999995</v>
      </c>
    </row>
    <row r="78" spans="1:4" x14ac:dyDescent="0.25">
      <c r="A78" s="5" t="s">
        <v>59</v>
      </c>
      <c r="B78" s="6">
        <v>0.56200000000000006</v>
      </c>
      <c r="C78" s="6">
        <f>B78-B19</f>
        <v>0.5</v>
      </c>
      <c r="D78" s="7">
        <f t="shared" si="2"/>
        <v>2.1578499999999998</v>
      </c>
    </row>
    <row r="79" spans="1:4" x14ac:dyDescent="0.25">
      <c r="A79" s="5" t="s">
        <v>60</v>
      </c>
      <c r="B79" s="6">
        <v>0.58899999999999997</v>
      </c>
      <c r="C79" s="6">
        <f>B79-B19</f>
        <v>0.52699999999999991</v>
      </c>
      <c r="D79" s="7">
        <f t="shared" si="2"/>
        <v>2.2818923631999994</v>
      </c>
    </row>
    <row r="80" spans="1:4" x14ac:dyDescent="0.25">
      <c r="A80" s="5" t="s">
        <v>61</v>
      </c>
      <c r="B80" s="6">
        <v>0.56700000000000006</v>
      </c>
      <c r="C80" s="6">
        <f>B80-B19</f>
        <v>0.50500000000000012</v>
      </c>
      <c r="D80" s="7">
        <f t="shared" si="2"/>
        <v>2.1806975200000003</v>
      </c>
    </row>
    <row r="81" spans="1:4" x14ac:dyDescent="0.25">
      <c r="A81" s="5" t="s">
        <v>62</v>
      </c>
      <c r="B81" s="6">
        <v>0.59</v>
      </c>
      <c r="C81" s="6">
        <f>B81-B19</f>
        <v>0.52800000000000002</v>
      </c>
      <c r="D81" s="7">
        <f t="shared" si="2"/>
        <v>2.2865179071999999</v>
      </c>
    </row>
    <row r="82" spans="1:4" x14ac:dyDescent="0.25">
      <c r="A82" s="5" t="s">
        <v>63</v>
      </c>
      <c r="B82" s="6">
        <v>1.6140000000000001</v>
      </c>
      <c r="C82" s="6">
        <f>B82-B19</f>
        <v>1.552</v>
      </c>
      <c r="D82" s="7">
        <f t="shared" si="2"/>
        <v>8.199466643200001</v>
      </c>
    </row>
    <row r="83" spans="1:4" x14ac:dyDescent="0.25">
      <c r="A83" s="5" t="s">
        <v>64</v>
      </c>
      <c r="B83" s="6">
        <v>0.72099999999999997</v>
      </c>
      <c r="C83" s="6">
        <f>B83-B19</f>
        <v>0.65900000000000003</v>
      </c>
      <c r="D83" s="7">
        <f t="shared" si="2"/>
        <v>2.9118450447999997</v>
      </c>
    </row>
    <row r="84" spans="1:4" x14ac:dyDescent="0.25">
      <c r="A84" s="5" t="s">
        <v>65</v>
      </c>
      <c r="B84" s="6">
        <v>0.72899999999999998</v>
      </c>
      <c r="C84" s="6">
        <f>B84-B19</f>
        <v>0.66700000000000004</v>
      </c>
      <c r="D84" s="7">
        <f t="shared" si="2"/>
        <v>2.9512792912000001</v>
      </c>
    </row>
    <row r="85" spans="1:4" x14ac:dyDescent="0.25">
      <c r="A85" s="5" t="s">
        <v>66</v>
      </c>
      <c r="B85" s="6">
        <v>2.0680000000000001</v>
      </c>
      <c r="C85" s="6">
        <f>B85-B19</f>
        <v>2.0060000000000002</v>
      </c>
      <c r="D85" s="7">
        <f t="shared" si="2"/>
        <v>11.573098148800002</v>
      </c>
    </row>
    <row r="86" spans="1:4" x14ac:dyDescent="0.25">
      <c r="A86" s="5" t="s">
        <v>67</v>
      </c>
      <c r="B86" s="6">
        <v>0.71</v>
      </c>
      <c r="C86" s="6">
        <f>B86-B19</f>
        <v>0.64799999999999991</v>
      </c>
      <c r="D86" s="7">
        <f t="shared" si="2"/>
        <v>2.8578572031999996</v>
      </c>
    </row>
    <row r="87" spans="1:4" x14ac:dyDescent="0.25">
      <c r="A87" s="5" t="s">
        <v>68</v>
      </c>
      <c r="B87" s="6">
        <v>0.56700000000000006</v>
      </c>
      <c r="C87" s="6">
        <f>B87-B19</f>
        <v>0.50500000000000012</v>
      </c>
      <c r="D87" s="7">
        <f t="shared" si="2"/>
        <v>2.1806975200000003</v>
      </c>
    </row>
    <row r="88" spans="1:4" x14ac:dyDescent="0.25">
      <c r="A88" s="5" t="s">
        <v>69</v>
      </c>
      <c r="B88" s="6">
        <v>1.7150000000000001</v>
      </c>
      <c r="C88" s="6">
        <f>B88-B19</f>
        <v>1.653</v>
      </c>
      <c r="D88" s="7">
        <f t="shared" si="2"/>
        <v>8.9100283071999993</v>
      </c>
    </row>
    <row r="89" spans="1:4" x14ac:dyDescent="0.25">
      <c r="A89" s="5" t="s">
        <v>70</v>
      </c>
      <c r="B89" s="6">
        <v>0.56800000000000006</v>
      </c>
      <c r="C89" s="6">
        <f>B89-B19</f>
        <v>0.50600000000000001</v>
      </c>
      <c r="D89" s="7">
        <f t="shared" si="2"/>
        <v>2.1852737487999998</v>
      </c>
    </row>
    <row r="90" spans="1:4" x14ac:dyDescent="0.25">
      <c r="A90" s="5" t="s">
        <v>71</v>
      </c>
      <c r="B90" s="6">
        <v>0.59099999999999997</v>
      </c>
      <c r="C90" s="6">
        <f>B90-B19</f>
        <v>0.52899999999999991</v>
      </c>
      <c r="D90" s="7">
        <f t="shared" si="2"/>
        <v>2.2911456927999994</v>
      </c>
    </row>
    <row r="91" spans="1:4" x14ac:dyDescent="0.25">
      <c r="A91" s="5" t="s">
        <v>72</v>
      </c>
      <c r="B91" s="6">
        <v>0.63600000000000001</v>
      </c>
      <c r="C91" s="6">
        <f>B91-B19</f>
        <v>0.57400000000000007</v>
      </c>
      <c r="D91" s="7">
        <f t="shared" si="2"/>
        <v>2.5017161008</v>
      </c>
    </row>
    <row r="92" spans="1:4" x14ac:dyDescent="0.25">
      <c r="A92" s="5" t="s">
        <v>73</v>
      </c>
      <c r="B92" s="6">
        <v>0.81400000000000006</v>
      </c>
      <c r="C92" s="6">
        <f>B92-B19</f>
        <v>0.752</v>
      </c>
      <c r="D92" s="7">
        <f t="shared" si="2"/>
        <v>3.3791280831999999</v>
      </c>
    </row>
    <row r="93" spans="1:4" x14ac:dyDescent="0.25">
      <c r="A93" s="5" t="s">
        <v>74</v>
      </c>
      <c r="B93" s="6">
        <v>0.61</v>
      </c>
      <c r="C93" s="6">
        <f>B93-B19</f>
        <v>0.54800000000000004</v>
      </c>
      <c r="D93" s="7">
        <f t="shared" si="2"/>
        <v>2.3794995232000002</v>
      </c>
    </row>
    <row r="94" spans="1:4" x14ac:dyDescent="0.25">
      <c r="A94" s="5" t="s">
        <v>75</v>
      </c>
      <c r="B94" s="6">
        <v>1.45</v>
      </c>
      <c r="C94" s="6">
        <f>B94-B19</f>
        <v>1.3879999999999999</v>
      </c>
      <c r="D94" s="7">
        <f t="shared" si="2"/>
        <v>7.0943933151999996</v>
      </c>
    </row>
    <row r="95" spans="1:4" x14ac:dyDescent="0.25">
      <c r="A95" s="5" t="s">
        <v>76</v>
      </c>
      <c r="B95" s="6">
        <v>0.48199999999999998</v>
      </c>
      <c r="C95" s="6">
        <f>B95-B19</f>
        <v>0.42</v>
      </c>
      <c r="D95" s="7">
        <f t="shared" si="2"/>
        <v>1.7999111199999998</v>
      </c>
    </row>
    <row r="96" spans="1:4" x14ac:dyDescent="0.25">
      <c r="A96" s="5" t="s">
        <v>77</v>
      </c>
      <c r="B96" s="6">
        <v>0.63600000000000001</v>
      </c>
      <c r="C96" s="6">
        <f>B96-B19</f>
        <v>0.57400000000000007</v>
      </c>
      <c r="D96" s="7">
        <f t="shared" si="2"/>
        <v>2.5017161008</v>
      </c>
    </row>
    <row r="97" spans="1:4" x14ac:dyDescent="0.25">
      <c r="A97" s="5" t="s">
        <v>78</v>
      </c>
      <c r="B97" s="6">
        <v>0.71199999999999997</v>
      </c>
      <c r="C97" s="6">
        <f>B97-B19</f>
        <v>0.64999999999999991</v>
      </c>
      <c r="D97" s="7">
        <f t="shared" ref="D97:D128" si="3">(1.1208*C97*C97)+(3.4431*C97)+(0.1561)</f>
        <v>2.8676529999999993</v>
      </c>
    </row>
    <row r="98" spans="1:4" x14ac:dyDescent="0.25">
      <c r="A98" s="5" t="s">
        <v>79</v>
      </c>
      <c r="B98" s="6">
        <v>0.64100000000000001</v>
      </c>
      <c r="C98" s="6">
        <f>B98-B19</f>
        <v>0.57899999999999996</v>
      </c>
      <c r="D98" s="7">
        <f t="shared" si="3"/>
        <v>2.5253930127999995</v>
      </c>
    </row>
    <row r="99" spans="1:4" x14ac:dyDescent="0.25">
      <c r="A99" s="5" t="s">
        <v>80</v>
      </c>
      <c r="B99" s="6">
        <v>1.1160000000000001</v>
      </c>
      <c r="C99" s="6">
        <f>B99-B19</f>
        <v>1.054</v>
      </c>
      <c r="D99" s="7">
        <f t="shared" si="3"/>
        <v>5.0302420528000003</v>
      </c>
    </row>
    <row r="100" spans="1:4" x14ac:dyDescent="0.25">
      <c r="A100" s="5" t="s">
        <v>81</v>
      </c>
      <c r="B100" s="6">
        <v>2.8959999999999999</v>
      </c>
      <c r="C100" s="6">
        <f>B100-B19</f>
        <v>2.8340000000000001</v>
      </c>
      <c r="D100" s="7">
        <f t="shared" si="3"/>
        <v>18.915613364799999</v>
      </c>
    </row>
    <row r="101" spans="1:4" x14ac:dyDescent="0.25">
      <c r="A101" s="5" t="s">
        <v>82</v>
      </c>
      <c r="B101" s="6">
        <v>0.84199999999999997</v>
      </c>
      <c r="C101" s="6">
        <f>B101-B19</f>
        <v>0.78</v>
      </c>
      <c r="D101" s="7">
        <f t="shared" si="3"/>
        <v>3.5236127199999996</v>
      </c>
    </row>
    <row r="102" spans="1:4" x14ac:dyDescent="0.25">
      <c r="A102" s="5" t="s">
        <v>83</v>
      </c>
      <c r="B102" s="6">
        <v>0.86499999999999999</v>
      </c>
      <c r="C102" s="6">
        <f>B102-B19</f>
        <v>0.80299999999999994</v>
      </c>
      <c r="D102" s="7">
        <f t="shared" si="3"/>
        <v>3.6436112271999996</v>
      </c>
    </row>
    <row r="103" spans="1:4" x14ac:dyDescent="0.25">
      <c r="A103" s="5" t="s">
        <v>84</v>
      </c>
      <c r="B103" s="6">
        <v>2.3330000000000002</v>
      </c>
      <c r="C103" s="6">
        <f>B103-B19</f>
        <v>2.2710000000000004</v>
      </c>
      <c r="D103" s="7">
        <f t="shared" si="3"/>
        <v>13.755839972800002</v>
      </c>
    </row>
    <row r="104" spans="1:4" x14ac:dyDescent="0.25">
      <c r="A104" s="5" t="s">
        <v>85</v>
      </c>
      <c r="B104" s="6">
        <v>0.82300000000000006</v>
      </c>
      <c r="C104" s="6">
        <f>B104-B19</f>
        <v>0.76100000000000012</v>
      </c>
      <c r="D104" s="7">
        <f t="shared" si="3"/>
        <v>3.4253779168000005</v>
      </c>
    </row>
    <row r="105" spans="1:4" x14ac:dyDescent="0.25">
      <c r="A105" s="5" t="s">
        <v>86</v>
      </c>
      <c r="B105" s="6">
        <v>0.66800000000000004</v>
      </c>
      <c r="C105" s="6">
        <f>B105-B19</f>
        <v>0.60600000000000009</v>
      </c>
      <c r="D105" s="7">
        <f t="shared" si="3"/>
        <v>2.6542167088000004</v>
      </c>
    </row>
    <row r="106" spans="1:4" x14ac:dyDescent="0.25">
      <c r="A106" s="5" t="s">
        <v>87</v>
      </c>
      <c r="B106" s="6">
        <v>0.65700000000000003</v>
      </c>
      <c r="C106" s="6">
        <f>B106-B19</f>
        <v>0.59499999999999997</v>
      </c>
      <c r="D106" s="7">
        <f t="shared" si="3"/>
        <v>2.6015357199999998</v>
      </c>
    </row>
    <row r="107" spans="1:4" x14ac:dyDescent="0.25">
      <c r="A107" s="5" t="s">
        <v>88</v>
      </c>
      <c r="B107" s="6">
        <v>0.75700000000000001</v>
      </c>
      <c r="C107" s="6">
        <f>B107-B19</f>
        <v>0.69500000000000006</v>
      </c>
      <c r="D107" s="7">
        <f t="shared" si="3"/>
        <v>3.0904289200000004</v>
      </c>
    </row>
    <row r="108" spans="1:4" x14ac:dyDescent="0.25">
      <c r="A108" s="5" t="s">
        <v>89</v>
      </c>
      <c r="B108" s="6">
        <v>0.65100000000000002</v>
      </c>
      <c r="C108" s="6">
        <f>B108-B19</f>
        <v>0.58899999999999997</v>
      </c>
      <c r="D108" s="7">
        <f t="shared" si="3"/>
        <v>2.5729149568</v>
      </c>
    </row>
    <row r="109" spans="1:4" x14ac:dyDescent="0.25">
      <c r="A109" s="5" t="s">
        <v>90</v>
      </c>
      <c r="B109" s="6">
        <v>0.50900000000000001</v>
      </c>
      <c r="C109" s="6">
        <f>B109-B19</f>
        <v>0.44700000000000001</v>
      </c>
      <c r="D109" s="7">
        <f t="shared" si="3"/>
        <v>1.9191116271999997</v>
      </c>
    </row>
    <row r="110" spans="1:4" x14ac:dyDescent="0.25">
      <c r="A110" s="5" t="s">
        <v>91</v>
      </c>
      <c r="B110" s="6">
        <v>0.88800000000000001</v>
      </c>
      <c r="C110" s="6">
        <f>B110-B19</f>
        <v>0.82600000000000007</v>
      </c>
      <c r="D110" s="7">
        <f t="shared" si="3"/>
        <v>3.7647955408000002</v>
      </c>
    </row>
    <row r="111" spans="1:4" x14ac:dyDescent="0.25">
      <c r="A111" s="5" t="s">
        <v>92</v>
      </c>
      <c r="B111" s="6">
        <v>0.55700000000000005</v>
      </c>
      <c r="C111" s="6">
        <f>B111-B19</f>
        <v>0.49500000000000005</v>
      </c>
      <c r="D111" s="7">
        <f t="shared" si="3"/>
        <v>2.1350585200000003</v>
      </c>
    </row>
    <row r="112" spans="1:4" x14ac:dyDescent="0.25">
      <c r="A112" s="5" t="s">
        <v>93</v>
      </c>
      <c r="B112" s="6">
        <v>0.55500000000000005</v>
      </c>
      <c r="C112" s="6">
        <f>B112-B19</f>
        <v>0.49300000000000005</v>
      </c>
      <c r="D112" s="7">
        <f t="shared" si="3"/>
        <v>2.1259576192000003</v>
      </c>
    </row>
    <row r="113" spans="1:4" x14ac:dyDescent="0.25">
      <c r="A113" s="5" t="s">
        <v>94</v>
      </c>
      <c r="B113" s="6">
        <v>1.603</v>
      </c>
      <c r="C113" s="6">
        <f>B113-B19</f>
        <v>1.5409999999999999</v>
      </c>
      <c r="D113" s="7">
        <f t="shared" si="3"/>
        <v>8.1234595647999992</v>
      </c>
    </row>
    <row r="114" spans="1:4" x14ac:dyDescent="0.25">
      <c r="A114" s="5" t="s">
        <v>95</v>
      </c>
      <c r="B114" s="6">
        <v>0.48</v>
      </c>
      <c r="C114" s="6">
        <f>B114-B19</f>
        <v>0.41799999999999998</v>
      </c>
      <c r="D114" s="7">
        <f t="shared" si="3"/>
        <v>1.7911464591999997</v>
      </c>
    </row>
    <row r="115" spans="1:4" x14ac:dyDescent="0.25">
      <c r="A115" s="5" t="s">
        <v>96</v>
      </c>
      <c r="B115" s="6">
        <v>0.54600000000000004</v>
      </c>
      <c r="C115" s="6">
        <f>B115-B19</f>
        <v>0.48400000000000004</v>
      </c>
      <c r="D115" s="7">
        <f t="shared" si="3"/>
        <v>2.0851145248000003</v>
      </c>
    </row>
    <row r="116" spans="1:4" x14ac:dyDescent="0.25">
      <c r="A116" s="5" t="s">
        <v>97</v>
      </c>
      <c r="B116" s="6">
        <v>0.63100000000000001</v>
      </c>
      <c r="C116" s="6">
        <f>B116-B19</f>
        <v>0.56899999999999995</v>
      </c>
      <c r="D116" s="7">
        <f t="shared" si="3"/>
        <v>2.4780952287999995</v>
      </c>
    </row>
    <row r="117" spans="1:4" x14ac:dyDescent="0.25">
      <c r="A117" s="5" t="s">
        <v>98</v>
      </c>
      <c r="B117" s="6">
        <v>1.0409999999999999</v>
      </c>
      <c r="C117" s="6">
        <f>B117-B19</f>
        <v>0.97899999999999987</v>
      </c>
      <c r="D117" s="7">
        <f t="shared" si="3"/>
        <v>4.6011155727999995</v>
      </c>
    </row>
    <row r="118" spans="1:4" x14ac:dyDescent="0.25">
      <c r="A118" s="5" t="s">
        <v>99</v>
      </c>
      <c r="B118" s="6">
        <v>0.65900000000000003</v>
      </c>
      <c r="C118" s="6">
        <f>B118-B19</f>
        <v>0.59699999999999998</v>
      </c>
      <c r="D118" s="7">
        <f t="shared" si="3"/>
        <v>2.6110939071999995</v>
      </c>
    </row>
    <row r="119" spans="1:4" x14ac:dyDescent="0.25">
      <c r="A119" s="5" t="s">
        <v>100</v>
      </c>
      <c r="B119" s="6">
        <v>0.78700000000000003</v>
      </c>
      <c r="C119" s="6">
        <f>B119-B19</f>
        <v>0.72500000000000009</v>
      </c>
      <c r="D119" s="7">
        <f t="shared" si="3"/>
        <v>3.2414680000000007</v>
      </c>
    </row>
    <row r="120" spans="1:4" x14ac:dyDescent="0.25">
      <c r="A120" s="5" t="s">
        <v>101</v>
      </c>
      <c r="B120" s="6">
        <v>0.61599999999999999</v>
      </c>
      <c r="C120" s="6">
        <f>B120-B19</f>
        <v>0.55400000000000005</v>
      </c>
      <c r="D120" s="7">
        <f t="shared" si="3"/>
        <v>2.4075688527999999</v>
      </c>
    </row>
    <row r="121" spans="1:4" x14ac:dyDescent="0.25">
      <c r="A121" s="5" t="s">
        <v>102</v>
      </c>
      <c r="B121" s="6">
        <v>0.72499999999999998</v>
      </c>
      <c r="C121" s="6">
        <f>B121-B19</f>
        <v>0.66300000000000003</v>
      </c>
      <c r="D121" s="7">
        <f t="shared" si="3"/>
        <v>2.9315442352000001</v>
      </c>
    </row>
    <row r="122" spans="1:4" x14ac:dyDescent="0.25">
      <c r="A122" s="5" t="s">
        <v>103</v>
      </c>
      <c r="B122" s="6">
        <v>0.65800000000000003</v>
      </c>
      <c r="C122" s="6">
        <f>B122-B19</f>
        <v>0.59600000000000009</v>
      </c>
      <c r="D122" s="7">
        <f t="shared" si="3"/>
        <v>2.6063136928000001</v>
      </c>
    </row>
    <row r="125" spans="1:4" x14ac:dyDescent="0.25">
      <c r="A125" s="9" t="s">
        <v>106</v>
      </c>
      <c r="B125" s="9"/>
      <c r="C125" s="9"/>
      <c r="D125" s="9"/>
    </row>
    <row r="126" spans="1:4" x14ac:dyDescent="0.25">
      <c r="A126" s="9" t="s">
        <v>107</v>
      </c>
      <c r="B126" s="9"/>
      <c r="C126" s="9"/>
      <c r="D126" s="9"/>
    </row>
    <row r="127" spans="1:4" x14ac:dyDescent="0.25">
      <c r="A127" s="9" t="s">
        <v>108</v>
      </c>
      <c r="B127" s="9"/>
      <c r="C127" s="9"/>
      <c r="D12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T12" sqref="T12"/>
    </sheetView>
  </sheetViews>
  <sheetFormatPr defaultRowHeight="15" x14ac:dyDescent="0.25"/>
  <cols>
    <col min="1" max="1" width="16.28515625" customWidth="1"/>
    <col min="2" max="2" width="11.5703125" customWidth="1"/>
    <col min="3" max="3" width="11" customWidth="1"/>
  </cols>
  <sheetData>
    <row r="2" spans="1:12" x14ac:dyDescent="0.25">
      <c r="A2" s="1">
        <v>2.2080000000000002</v>
      </c>
      <c r="B2" s="1">
        <v>0.63300000000000001</v>
      </c>
      <c r="C2" s="1">
        <v>0.69900000000000007</v>
      </c>
      <c r="D2" s="1">
        <v>0.51600000000000001</v>
      </c>
      <c r="E2" s="1">
        <v>0.875</v>
      </c>
      <c r="F2" s="1">
        <v>0.65400000000000003</v>
      </c>
      <c r="G2" s="1">
        <v>1.97</v>
      </c>
      <c r="H2" s="1">
        <v>0.65300000000000002</v>
      </c>
      <c r="I2" s="1">
        <v>0.57000000000000006</v>
      </c>
      <c r="J2" s="1">
        <v>0.88100000000000001</v>
      </c>
      <c r="K2" s="1">
        <v>0.60499999999999998</v>
      </c>
      <c r="L2" s="1">
        <v>0.5</v>
      </c>
    </row>
    <row r="3" spans="1:12" x14ac:dyDescent="0.25">
      <c r="A3" s="1">
        <v>1.206</v>
      </c>
      <c r="B3" s="1">
        <v>0.67900000000000005</v>
      </c>
      <c r="C3" s="1">
        <v>0.64400000000000002</v>
      </c>
      <c r="D3" s="1">
        <v>0.53600000000000003</v>
      </c>
      <c r="E3" s="1">
        <v>0.875</v>
      </c>
      <c r="F3" s="1">
        <v>0.61299999999999999</v>
      </c>
      <c r="G3" s="1">
        <v>1.8009999999999999</v>
      </c>
      <c r="H3" s="1">
        <v>0.64300000000000002</v>
      </c>
      <c r="I3" s="1">
        <v>0.64700000000000002</v>
      </c>
      <c r="J3" s="1">
        <v>2.9079999999999999</v>
      </c>
      <c r="K3" s="1">
        <v>0.56600000000000006</v>
      </c>
      <c r="L3" s="1">
        <v>0.59899999999999998</v>
      </c>
    </row>
    <row r="4" spans="1:12" x14ac:dyDescent="0.25">
      <c r="A4" s="1">
        <v>0.623</v>
      </c>
      <c r="B4" s="1">
        <v>0.65300000000000002</v>
      </c>
      <c r="C4" s="1">
        <v>1.1930000000000001</v>
      </c>
      <c r="D4" s="1">
        <v>0.60899999999999999</v>
      </c>
      <c r="E4" s="1">
        <v>1.8940000000000001</v>
      </c>
      <c r="F4" s="1">
        <v>0.61599999999999999</v>
      </c>
      <c r="G4" s="1">
        <v>0.70200000000000007</v>
      </c>
      <c r="H4" s="1">
        <v>2.81</v>
      </c>
      <c r="I4" s="1">
        <v>0.57600000000000007</v>
      </c>
      <c r="J4" s="1">
        <v>0.61499999999999999</v>
      </c>
      <c r="K4" s="1">
        <v>0.56600000000000006</v>
      </c>
      <c r="L4" s="1">
        <v>0.95500000000000007</v>
      </c>
    </row>
    <row r="5" spans="1:12" x14ac:dyDescent="0.25">
      <c r="A5" s="1">
        <v>0.38600000000000001</v>
      </c>
      <c r="B5" s="1">
        <v>0.72</v>
      </c>
      <c r="C5" s="1">
        <v>0.76300000000000001</v>
      </c>
      <c r="D5" s="1">
        <v>0.82900000000000007</v>
      </c>
      <c r="E5" s="1">
        <v>1.1080000000000001</v>
      </c>
      <c r="F5" s="1">
        <v>0.72499999999999998</v>
      </c>
      <c r="G5" s="1">
        <v>0.66500000000000004</v>
      </c>
      <c r="H5" s="1">
        <v>0.70000000000000007</v>
      </c>
      <c r="I5" s="1">
        <v>1.3280000000000001</v>
      </c>
      <c r="J5" s="1">
        <v>0.70699999999999996</v>
      </c>
      <c r="K5" s="1">
        <v>0.629</v>
      </c>
      <c r="L5" s="1">
        <v>0.6</v>
      </c>
    </row>
    <row r="6" spans="1:12" x14ac:dyDescent="0.25">
      <c r="A6" s="1">
        <v>0.22</v>
      </c>
      <c r="B6" s="1">
        <v>0.60699999999999998</v>
      </c>
      <c r="C6" s="1">
        <v>0.72099999999999997</v>
      </c>
      <c r="D6" s="1">
        <v>1.296</v>
      </c>
      <c r="E6" s="1">
        <v>0.182</v>
      </c>
      <c r="F6" s="1">
        <v>0.64100000000000001</v>
      </c>
      <c r="G6" s="1">
        <v>0.70399999999999996</v>
      </c>
      <c r="H6" s="1">
        <v>0.61499999999999999</v>
      </c>
      <c r="I6" s="1">
        <v>0.67700000000000005</v>
      </c>
      <c r="J6" s="1">
        <v>1.8169999999999999</v>
      </c>
      <c r="K6" s="1">
        <v>0.63</v>
      </c>
      <c r="L6" s="1">
        <v>0.71499999999999997</v>
      </c>
    </row>
    <row r="7" spans="1:12" x14ac:dyDescent="0.25">
      <c r="A7" s="1">
        <v>7.3999999999999996E-2</v>
      </c>
      <c r="B7" s="1">
        <v>0.69800000000000006</v>
      </c>
      <c r="C7" s="1">
        <v>0.69400000000000006</v>
      </c>
      <c r="D7" s="1">
        <v>0.95300000000000007</v>
      </c>
      <c r="E7" s="1">
        <v>0.16800000000000001</v>
      </c>
      <c r="F7" s="1">
        <v>2.052</v>
      </c>
      <c r="G7" s="1">
        <v>0.59099999999999997</v>
      </c>
      <c r="H7" s="1">
        <v>1.58</v>
      </c>
      <c r="I7" s="1">
        <v>0.64900000000000002</v>
      </c>
      <c r="J7" s="1">
        <v>0.72099999999999997</v>
      </c>
      <c r="K7" s="1">
        <v>0.58099999999999996</v>
      </c>
      <c r="L7" s="1">
        <v>0.77</v>
      </c>
    </row>
    <row r="8" spans="1:12" x14ac:dyDescent="0.25">
      <c r="A8" s="1">
        <v>0.72599999999999998</v>
      </c>
      <c r="B8" s="1">
        <v>1.36</v>
      </c>
      <c r="C8" s="1">
        <v>0.41300000000000003</v>
      </c>
      <c r="D8" s="1">
        <v>0.69400000000000006</v>
      </c>
      <c r="E8" s="1">
        <v>1.895</v>
      </c>
      <c r="F8" s="1">
        <v>1.851</v>
      </c>
      <c r="G8" s="1">
        <v>0.70200000000000007</v>
      </c>
      <c r="H8" s="1">
        <v>0.61299999999999999</v>
      </c>
      <c r="I8" s="1">
        <v>0.69300000000000006</v>
      </c>
      <c r="J8" s="1">
        <v>0.61499999999999999</v>
      </c>
      <c r="K8" s="1">
        <v>1.3</v>
      </c>
      <c r="L8" s="1">
        <v>0.74199999999999999</v>
      </c>
    </row>
    <row r="9" spans="1:12" x14ac:dyDescent="0.25">
      <c r="A9" s="1">
        <v>1.595</v>
      </c>
      <c r="B9" s="1">
        <v>0.82300000000000006</v>
      </c>
      <c r="C9" s="1">
        <v>0.59299999999999997</v>
      </c>
      <c r="D9" s="1">
        <v>1.349</v>
      </c>
      <c r="E9" s="1">
        <v>1.1380000000000001</v>
      </c>
      <c r="F9" s="1">
        <v>0.40900000000000003</v>
      </c>
      <c r="G9" s="1">
        <v>2.0100000000000002</v>
      </c>
      <c r="H9" s="1">
        <v>0.54</v>
      </c>
      <c r="I9" s="1">
        <v>0.71299999999999997</v>
      </c>
      <c r="J9" s="1">
        <v>0.58799999999999997</v>
      </c>
      <c r="K9" s="1">
        <v>0.58499999999999996</v>
      </c>
      <c r="L9" s="1">
        <v>1.673</v>
      </c>
    </row>
    <row r="11" spans="1:12" x14ac:dyDescent="0.25">
      <c r="A11" t="s">
        <v>0</v>
      </c>
    </row>
    <row r="12" spans="1:12" x14ac:dyDescent="0.25"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25">
      <c r="A13" t="s">
        <v>1</v>
      </c>
      <c r="B13" s="1">
        <v>2.2080000000000002</v>
      </c>
      <c r="C13" s="1">
        <f>B13-B18</f>
        <v>2.1340000000000003</v>
      </c>
      <c r="D13" s="1">
        <v>2000</v>
      </c>
      <c r="E13" s="1">
        <f>(43.721*C13*C13)+(843.27*C13)-(0.2956)</f>
        <v>1998.3460902760003</v>
      </c>
    </row>
    <row r="14" spans="1:12" x14ac:dyDescent="0.25">
      <c r="A14" t="s">
        <v>2</v>
      </c>
      <c r="B14" s="1">
        <v>1.206</v>
      </c>
      <c r="C14" s="1">
        <f>B14-B18</f>
        <v>1.1319999999999999</v>
      </c>
      <c r="D14" s="1">
        <v>1000</v>
      </c>
      <c r="E14" s="1">
        <f t="shared" ref="E14:E77" si="0">(43.721*C14*C14)+(843.27*C14)-(0.2956)</f>
        <v>1010.3111787039999</v>
      </c>
    </row>
    <row r="15" spans="1:12" x14ac:dyDescent="0.25">
      <c r="A15" t="s">
        <v>3</v>
      </c>
      <c r="B15" s="1">
        <v>0.623</v>
      </c>
      <c r="C15" s="1">
        <f>B15-B18</f>
        <v>0.54900000000000004</v>
      </c>
      <c r="D15" s="1">
        <v>500</v>
      </c>
      <c r="E15" s="1">
        <f t="shared" si="0"/>
        <v>475.83718312100007</v>
      </c>
    </row>
    <row r="16" spans="1:12" x14ac:dyDescent="0.25">
      <c r="A16" t="s">
        <v>4</v>
      </c>
      <c r="B16" s="1">
        <v>0.38600000000000001</v>
      </c>
      <c r="C16" s="1">
        <f>B16-B18</f>
        <v>0.312</v>
      </c>
      <c r="D16" s="1">
        <v>250</v>
      </c>
      <c r="E16" s="1">
        <f t="shared" si="0"/>
        <v>267.06061702400001</v>
      </c>
    </row>
    <row r="17" spans="1:12" x14ac:dyDescent="0.25">
      <c r="A17" t="s">
        <v>5</v>
      </c>
      <c r="B17" s="1">
        <v>0.22</v>
      </c>
      <c r="C17" s="1">
        <f>B17-B18</f>
        <v>0.14600000000000002</v>
      </c>
      <c r="D17" s="1">
        <v>125</v>
      </c>
      <c r="E17" s="1">
        <f t="shared" si="0"/>
        <v>123.75377683600001</v>
      </c>
    </row>
    <row r="18" spans="1:12" x14ac:dyDescent="0.25">
      <c r="A18" t="s">
        <v>6</v>
      </c>
      <c r="B18" s="1">
        <v>7.3999999999999996E-2</v>
      </c>
      <c r="C18" s="1">
        <f>B18-B18</f>
        <v>0</v>
      </c>
      <c r="D18" s="1">
        <v>0</v>
      </c>
      <c r="E18" s="1">
        <f t="shared" si="0"/>
        <v>-0.29559999999999997</v>
      </c>
    </row>
    <row r="19" spans="1:12" x14ac:dyDescent="0.25">
      <c r="A19" t="s">
        <v>104</v>
      </c>
      <c r="E19" s="1"/>
    </row>
    <row r="20" spans="1:12" x14ac:dyDescent="0.25">
      <c r="E20" s="1"/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  <c r="I27" s="2"/>
      <c r="J27" s="2" t="s">
        <v>105</v>
      </c>
      <c r="K27" s="2"/>
      <c r="L27" s="2"/>
    </row>
    <row r="28" spans="1:12" x14ac:dyDescent="0.25">
      <c r="E28" s="1"/>
    </row>
    <row r="29" spans="1:12" x14ac:dyDescent="0.25">
      <c r="E29" s="1"/>
    </row>
    <row r="30" spans="1:12" x14ac:dyDescent="0.25">
      <c r="E30" s="1"/>
    </row>
    <row r="31" spans="1:12" x14ac:dyDescent="0.25">
      <c r="E31" s="1"/>
    </row>
    <row r="32" spans="1:12" x14ac:dyDescent="0.25">
      <c r="A32" s="8" t="s">
        <v>12</v>
      </c>
      <c r="B32" s="8" t="s">
        <v>13</v>
      </c>
      <c r="C32" s="8" t="s">
        <v>8</v>
      </c>
      <c r="D32" s="8" t="s">
        <v>10</v>
      </c>
      <c r="E32" s="1"/>
    </row>
    <row r="33" spans="1:4" x14ac:dyDescent="0.25">
      <c r="A33" s="5" t="s">
        <v>14</v>
      </c>
      <c r="B33" s="6">
        <v>0.72599999999999998</v>
      </c>
      <c r="C33" s="6">
        <f>B33-B18</f>
        <v>0.65200000000000002</v>
      </c>
      <c r="D33" s="7">
        <f>(43.721*C33*C33)+(843.27*C33)-(0.2956)</f>
        <v>568.10241198400001</v>
      </c>
    </row>
    <row r="34" spans="1:4" x14ac:dyDescent="0.25">
      <c r="A34" s="5" t="s">
        <v>15</v>
      </c>
      <c r="B34" s="6">
        <v>1.595</v>
      </c>
      <c r="C34" s="6">
        <f>B34-B18</f>
        <v>1.5209999999999999</v>
      </c>
      <c r="D34" s="7">
        <f>(43.721*C34*C34)+(843.27*C34)-(0.2956)</f>
        <v>1383.4640239610001</v>
      </c>
    </row>
    <row r="35" spans="1:4" x14ac:dyDescent="0.25">
      <c r="A35" s="5" t="s">
        <v>16</v>
      </c>
      <c r="B35" s="6">
        <v>0.63300000000000001</v>
      </c>
      <c r="C35" s="6">
        <f>B35-B18</f>
        <v>0.55900000000000005</v>
      </c>
      <c r="D35" s="7">
        <f>(43.721*C35*C35)+(843.27*C35)-(0.2956)</f>
        <v>484.75431180100009</v>
      </c>
    </row>
    <row r="36" spans="1:4" x14ac:dyDescent="0.25">
      <c r="A36" s="5" t="s">
        <v>17</v>
      </c>
      <c r="B36" s="6">
        <v>0.67900000000000005</v>
      </c>
      <c r="C36" s="6">
        <f>B36-B18</f>
        <v>0.60500000000000009</v>
      </c>
      <c r="D36" s="7">
        <f>(43.721*C36*C36)+(843.27*C36)-(0.2956)</f>
        <v>525.88572902500005</v>
      </c>
    </row>
    <row r="37" spans="1:4" x14ac:dyDescent="0.25">
      <c r="A37" s="5" t="s">
        <v>18</v>
      </c>
      <c r="B37" s="6">
        <v>0.65300000000000002</v>
      </c>
      <c r="C37" s="6">
        <f>B37-B18</f>
        <v>0.57900000000000007</v>
      </c>
      <c r="D37" s="7">
        <f>(43.721*C37*C37)+(843.27*C37)-(0.2956)</f>
        <v>502.61480176100008</v>
      </c>
    </row>
    <row r="38" spans="1:4" x14ac:dyDescent="0.25">
      <c r="A38" s="5" t="s">
        <v>19</v>
      </c>
      <c r="B38" s="6">
        <v>0.72</v>
      </c>
      <c r="C38" s="6">
        <f>B38-B18</f>
        <v>0.64600000000000002</v>
      </c>
      <c r="D38" s="7">
        <f>(43.721*C38*C38)+(843.27*C38)-(0.2956)</f>
        <v>562.70229283599997</v>
      </c>
    </row>
    <row r="39" spans="1:4" x14ac:dyDescent="0.25">
      <c r="A39" s="5" t="s">
        <v>20</v>
      </c>
      <c r="B39" s="6">
        <v>0.60699999999999998</v>
      </c>
      <c r="C39" s="6">
        <f>B39-B18</f>
        <v>0.53300000000000003</v>
      </c>
      <c r="D39" s="7">
        <f>(43.721*C39*C39)+(843.27*C39)-(0.2956)</f>
        <v>461.58796516900003</v>
      </c>
    </row>
    <row r="40" spans="1:4" x14ac:dyDescent="0.25">
      <c r="A40" s="5" t="s">
        <v>21</v>
      </c>
      <c r="B40" s="6">
        <v>0.69800000000000006</v>
      </c>
      <c r="C40" s="6">
        <f>B40-B18</f>
        <v>0.62400000000000011</v>
      </c>
      <c r="D40" s="7">
        <f>(43.721*C40*C40)+(843.27*C40)-(0.2956)</f>
        <v>542.92878809600006</v>
      </c>
    </row>
    <row r="41" spans="1:4" x14ac:dyDescent="0.25">
      <c r="A41" s="5" t="s">
        <v>22</v>
      </c>
      <c r="B41" s="6">
        <v>1.36</v>
      </c>
      <c r="C41" s="6">
        <f>B41-B18</f>
        <v>1.286</v>
      </c>
      <c r="D41" s="7">
        <f>(43.721*C41*C41)+(843.27*C41)-(0.2956)</f>
        <v>1156.4552349160001</v>
      </c>
    </row>
    <row r="42" spans="1:4" x14ac:dyDescent="0.25">
      <c r="A42" s="5" t="s">
        <v>23</v>
      </c>
      <c r="B42" s="6">
        <v>0.82300000000000006</v>
      </c>
      <c r="C42" s="6">
        <f>B42-B18</f>
        <v>0.74900000000000011</v>
      </c>
      <c r="D42" s="7">
        <f>(43.721*C42*C42)+(843.27*C42)-(0.2956)</f>
        <v>655.84115472099995</v>
      </c>
    </row>
    <row r="43" spans="1:4" x14ac:dyDescent="0.25">
      <c r="A43" s="5" t="s">
        <v>24</v>
      </c>
      <c r="B43" s="6">
        <v>0.69900000000000007</v>
      </c>
      <c r="C43" s="6">
        <f>B43-B18</f>
        <v>0.62500000000000011</v>
      </c>
      <c r="D43" s="7">
        <f>(43.721*C43*C43)+(843.27*C43)-(0.2956)</f>
        <v>543.82666562500003</v>
      </c>
    </row>
    <row r="44" spans="1:4" x14ac:dyDescent="0.25">
      <c r="A44" s="5" t="s">
        <v>25</v>
      </c>
      <c r="B44" s="6">
        <v>0.64400000000000002</v>
      </c>
      <c r="C44" s="6">
        <f>B44-B18</f>
        <v>0.57000000000000006</v>
      </c>
      <c r="D44" s="7">
        <f>(43.721*C44*C44)+(843.27*C44)-(0.2956)</f>
        <v>494.57325290000011</v>
      </c>
    </row>
    <row r="45" spans="1:4" x14ac:dyDescent="0.25">
      <c r="A45" s="5" t="s">
        <v>26</v>
      </c>
      <c r="B45" s="6">
        <v>1.1930000000000001</v>
      </c>
      <c r="C45" s="6">
        <f>B45-B18</f>
        <v>1.119</v>
      </c>
      <c r="D45" s="7">
        <f>(43.721*C45*C45)+(843.27*C45)-(0.2956)</f>
        <v>998.06926108099992</v>
      </c>
    </row>
    <row r="46" spans="1:4" x14ac:dyDescent="0.25">
      <c r="A46" s="5" t="s">
        <v>27</v>
      </c>
      <c r="B46" s="6">
        <v>0.76300000000000001</v>
      </c>
      <c r="C46" s="6">
        <f>B46-B18</f>
        <v>0.68900000000000006</v>
      </c>
      <c r="D46" s="7">
        <f>(43.721*C46*C46)+(843.27*C46)-(0.2956)</f>
        <v>601.47270684099999</v>
      </c>
    </row>
    <row r="47" spans="1:4" x14ac:dyDescent="0.25">
      <c r="A47" s="5" t="s">
        <v>28</v>
      </c>
      <c r="B47" s="6">
        <v>0.72099999999999997</v>
      </c>
      <c r="C47" s="6">
        <f>B47-B18</f>
        <v>0.64700000000000002</v>
      </c>
      <c r="D47" s="7">
        <f>(43.721*C47*C47)+(843.27*C47)-(0.2956)</f>
        <v>563.60209408899993</v>
      </c>
    </row>
    <row r="48" spans="1:4" x14ac:dyDescent="0.25">
      <c r="A48" s="5" t="s">
        <v>29</v>
      </c>
      <c r="B48" s="6">
        <v>0.69400000000000006</v>
      </c>
      <c r="C48" s="6">
        <f>B48-B18</f>
        <v>0.62000000000000011</v>
      </c>
      <c r="D48" s="7">
        <f>(43.721*C48*C48)+(843.27*C48)-(0.2956)</f>
        <v>539.33815240000013</v>
      </c>
    </row>
    <row r="49" spans="1:4" x14ac:dyDescent="0.25">
      <c r="A49" s="5" t="s">
        <v>30</v>
      </c>
      <c r="B49" s="6">
        <v>0.41300000000000003</v>
      </c>
      <c r="C49" s="6">
        <f>B49-B18</f>
        <v>0.33900000000000002</v>
      </c>
      <c r="D49" s="7">
        <f>(43.721*C49*C49)+(843.27*C49)-(0.2956)</f>
        <v>290.59739104100004</v>
      </c>
    </row>
    <row r="50" spans="1:4" x14ac:dyDescent="0.25">
      <c r="A50" s="5" t="s">
        <v>31</v>
      </c>
      <c r="B50" s="6">
        <v>0.59299999999999997</v>
      </c>
      <c r="C50" s="6">
        <f>B50-B18</f>
        <v>0.51900000000000002</v>
      </c>
      <c r="D50" s="7">
        <f>(43.721*C50*C50)+(843.27*C50)-(0.2956)</f>
        <v>449.13826228100004</v>
      </c>
    </row>
    <row r="51" spans="1:4" x14ac:dyDescent="0.25">
      <c r="A51" s="5" t="s">
        <v>32</v>
      </c>
      <c r="B51" s="6">
        <v>0.51600000000000001</v>
      </c>
      <c r="C51" s="6">
        <f>B51-B18</f>
        <v>0.442</v>
      </c>
      <c r="D51" s="7">
        <f>(43.721*C51*C51)+(843.27*C51)-(0.2956)</f>
        <v>380.97124944400002</v>
      </c>
    </row>
    <row r="52" spans="1:4" x14ac:dyDescent="0.25">
      <c r="A52" s="5" t="s">
        <v>33</v>
      </c>
      <c r="B52" s="6">
        <v>0.53600000000000003</v>
      </c>
      <c r="C52" s="6">
        <f>B52-B18</f>
        <v>0.46200000000000002</v>
      </c>
      <c r="D52" s="7">
        <f>(43.721*C52*C52)+(843.27*C52)-(0.2956)</f>
        <v>398.62712512400003</v>
      </c>
    </row>
    <row r="53" spans="1:4" x14ac:dyDescent="0.25">
      <c r="A53" s="5" t="s">
        <v>34</v>
      </c>
      <c r="B53" s="6">
        <v>0.60899999999999999</v>
      </c>
      <c r="C53" s="6">
        <f>B53-B18</f>
        <v>0.53500000000000003</v>
      </c>
      <c r="D53" s="7">
        <f>(43.721*C53*C53)+(843.27*C53)-(0.2956)</f>
        <v>463.36789322500005</v>
      </c>
    </row>
    <row r="54" spans="1:4" x14ac:dyDescent="0.25">
      <c r="A54" s="5" t="s">
        <v>35</v>
      </c>
      <c r="B54" s="6">
        <v>0.82900000000000007</v>
      </c>
      <c r="C54" s="6">
        <f>B54-B18</f>
        <v>0.75500000000000012</v>
      </c>
      <c r="D54" s="7">
        <f>(43.721*C54*C54)+(843.27*C54)-(0.2956)</f>
        <v>661.29531302500015</v>
      </c>
    </row>
    <row r="55" spans="1:4" x14ac:dyDescent="0.25">
      <c r="A55" s="5" t="s">
        <v>36</v>
      </c>
      <c r="B55" s="6">
        <v>1.296</v>
      </c>
      <c r="C55" s="6">
        <f>B55-B18</f>
        <v>1.222</v>
      </c>
      <c r="D55" s="7">
        <f>(43.721*C55*C55)+(843.27*C55)-(0.2956)</f>
        <v>1095.4682097640002</v>
      </c>
    </row>
    <row r="56" spans="1:4" x14ac:dyDescent="0.25">
      <c r="A56" s="5" t="s">
        <v>37</v>
      </c>
      <c r="B56" s="6">
        <v>0.95300000000000007</v>
      </c>
      <c r="C56" s="6">
        <f>B56-B18</f>
        <v>0.87900000000000011</v>
      </c>
      <c r="D56" s="7">
        <f>(43.721*C56*C56)+(843.27*C56)-(0.2956)</f>
        <v>774.71936716100004</v>
      </c>
    </row>
    <row r="57" spans="1:4" x14ac:dyDescent="0.25">
      <c r="A57" s="5" t="s">
        <v>38</v>
      </c>
      <c r="B57" s="6">
        <v>0.69400000000000006</v>
      </c>
      <c r="C57" s="6">
        <f>B57-B18</f>
        <v>0.62000000000000011</v>
      </c>
      <c r="D57" s="7">
        <f>(43.721*C57*C57)+(843.27*C57)-(0.2956)</f>
        <v>539.33815240000013</v>
      </c>
    </row>
    <row r="58" spans="1:4" x14ac:dyDescent="0.25">
      <c r="A58" s="5" t="s">
        <v>39</v>
      </c>
      <c r="B58" s="6">
        <v>1.349</v>
      </c>
      <c r="C58" s="6">
        <f>B58-B18</f>
        <v>1.2749999999999999</v>
      </c>
      <c r="D58" s="7">
        <f>(43.721*C58*C58)+(843.27*C58)-(0.2956)</f>
        <v>1145.947600625</v>
      </c>
    </row>
    <row r="59" spans="1:4" x14ac:dyDescent="0.25">
      <c r="A59" s="5" t="s">
        <v>40</v>
      </c>
      <c r="B59" s="6">
        <v>0.875</v>
      </c>
      <c r="C59" s="6">
        <f>B59-B18</f>
        <v>0.80100000000000005</v>
      </c>
      <c r="D59" s="7">
        <f>(43.721*C59*C59)+(843.27*C59)-(0.2956)</f>
        <v>703.215107321</v>
      </c>
    </row>
    <row r="60" spans="1:4" x14ac:dyDescent="0.25">
      <c r="A60" s="5" t="s">
        <v>41</v>
      </c>
      <c r="B60" s="6">
        <v>0.875</v>
      </c>
      <c r="C60" s="6">
        <f>B60-B18</f>
        <v>0.80100000000000005</v>
      </c>
      <c r="D60" s="7">
        <f>(43.721*C60*C60)+(843.27*C60)-(0.2956)</f>
        <v>703.215107321</v>
      </c>
    </row>
    <row r="61" spans="1:4" x14ac:dyDescent="0.25">
      <c r="A61" s="5" t="s">
        <v>42</v>
      </c>
      <c r="B61" s="6">
        <v>1.8940000000000001</v>
      </c>
      <c r="C61" s="6">
        <f>B61-B18</f>
        <v>1.82</v>
      </c>
      <c r="D61" s="7">
        <f>(43.721*C61*C61)+(843.27*C61)-(0.2956)</f>
        <v>1679.2772404000002</v>
      </c>
    </row>
    <row r="62" spans="1:4" x14ac:dyDescent="0.25">
      <c r="A62" s="5" t="s">
        <v>43</v>
      </c>
      <c r="B62" s="6">
        <v>1.1080000000000001</v>
      </c>
      <c r="C62" s="6">
        <f>B62-B18</f>
        <v>1.034</v>
      </c>
      <c r="D62" s="7">
        <f>(43.721*C62*C62)+(843.27*C62)-(0.2956)</f>
        <v>918.39014947600003</v>
      </c>
    </row>
    <row r="63" spans="1:4" x14ac:dyDescent="0.25">
      <c r="A63" s="5" t="s">
        <v>44</v>
      </c>
      <c r="B63" s="6">
        <v>0.182</v>
      </c>
      <c r="C63" s="6">
        <f>B63-B18</f>
        <v>0.108</v>
      </c>
      <c r="D63" s="7">
        <f>(43.721*C63*C63)+(843.27*C63)-(0.2956)</f>
        <v>91.287521744000003</v>
      </c>
    </row>
    <row r="64" spans="1:4" x14ac:dyDescent="0.25">
      <c r="A64" s="5" t="s">
        <v>45</v>
      </c>
      <c r="B64" s="6">
        <v>0.16800000000000001</v>
      </c>
      <c r="C64" s="6">
        <f>B64-B18</f>
        <v>9.4000000000000014E-2</v>
      </c>
      <c r="D64" s="7">
        <f>(43.721*C64*C64)+(843.27*C64)-(0.2956)</f>
        <v>79.358098756000018</v>
      </c>
    </row>
    <row r="65" spans="1:4" x14ac:dyDescent="0.25">
      <c r="A65" s="5" t="s">
        <v>46</v>
      </c>
      <c r="B65" s="6">
        <v>1.895</v>
      </c>
      <c r="C65" s="6">
        <f>B65-B18</f>
        <v>1.821</v>
      </c>
      <c r="D65" s="7">
        <f>(43.721*C65*C65)+(843.27*C65)-(0.2956)</f>
        <v>1680.279698561</v>
      </c>
    </row>
    <row r="66" spans="1:4" x14ac:dyDescent="0.25">
      <c r="A66" s="5" t="s">
        <v>47</v>
      </c>
      <c r="B66" s="6">
        <v>1.1380000000000001</v>
      </c>
      <c r="C66" s="6">
        <f>B66-B18</f>
        <v>1.0640000000000001</v>
      </c>
      <c r="D66" s="7">
        <f>(43.721*C66*C66)+(843.27*C66)-(0.2956)</f>
        <v>946.44004921599992</v>
      </c>
    </row>
    <row r="67" spans="1:4" x14ac:dyDescent="0.25">
      <c r="A67" s="5" t="s">
        <v>48</v>
      </c>
      <c r="B67" s="6">
        <v>0.65400000000000003</v>
      </c>
      <c r="C67" s="6">
        <f>B67-B18</f>
        <v>0.58000000000000007</v>
      </c>
      <c r="D67" s="7">
        <f>(43.721*C67*C67)+(843.27*C67)-(0.2956)</f>
        <v>503.50874440000007</v>
      </c>
    </row>
    <row r="68" spans="1:4" x14ac:dyDescent="0.25">
      <c r="A68" s="5" t="s">
        <v>49</v>
      </c>
      <c r="B68" s="6">
        <v>0.61299999999999999</v>
      </c>
      <c r="C68" s="6">
        <f>B68-B18</f>
        <v>0.53900000000000003</v>
      </c>
      <c r="D68" s="7">
        <f>(43.721*C68*C68)+(843.27*C68)-(0.2956)</f>
        <v>466.92879864100001</v>
      </c>
    </row>
    <row r="69" spans="1:4" x14ac:dyDescent="0.25">
      <c r="A69" s="5" t="s">
        <v>50</v>
      </c>
      <c r="B69" s="6">
        <v>0.61599999999999999</v>
      </c>
      <c r="C69" s="6">
        <f>B69-B18</f>
        <v>0.54200000000000004</v>
      </c>
      <c r="D69" s="7">
        <f>(43.721*C69*C69)+(843.27*C69)-(0.2956)</f>
        <v>469.60039584400005</v>
      </c>
    </row>
    <row r="70" spans="1:4" x14ac:dyDescent="0.25">
      <c r="A70" s="5" t="s">
        <v>51</v>
      </c>
      <c r="B70" s="6">
        <v>0.72499999999999998</v>
      </c>
      <c r="C70" s="6">
        <f>B70-B18</f>
        <v>0.65100000000000002</v>
      </c>
      <c r="D70" s="7">
        <f>(43.721*C70*C70)+(843.27*C70)-(0.2956)</f>
        <v>567.20217352100008</v>
      </c>
    </row>
    <row r="71" spans="1:4" x14ac:dyDescent="0.25">
      <c r="A71" s="5" t="s">
        <v>52</v>
      </c>
      <c r="B71" s="6">
        <v>0.64100000000000001</v>
      </c>
      <c r="C71" s="6">
        <f>B71-B18</f>
        <v>0.56700000000000006</v>
      </c>
      <c r="D71" s="7">
        <f>(43.721*C71*C71)+(843.27*C71)-(0.2956)</f>
        <v>491.89431056900003</v>
      </c>
    </row>
    <row r="72" spans="1:4" x14ac:dyDescent="0.25">
      <c r="A72" s="5" t="s">
        <v>53</v>
      </c>
      <c r="B72" s="6">
        <v>2.052</v>
      </c>
      <c r="C72" s="6">
        <f>B72-B18</f>
        <v>1.978</v>
      </c>
      <c r="D72" s="7">
        <f>(43.721*C72*C72)+(843.27*C72)-(0.2956)</f>
        <v>1838.7501729640001</v>
      </c>
    </row>
    <row r="73" spans="1:4" x14ac:dyDescent="0.25">
      <c r="A73" s="5" t="s">
        <v>54</v>
      </c>
      <c r="B73" s="6">
        <v>1.851</v>
      </c>
      <c r="C73" s="6">
        <f>B73-B18</f>
        <v>1.7769999999999999</v>
      </c>
      <c r="D73" s="7">
        <f>(43.721*C73*C73)+(843.27*C73)-(0.2956)</f>
        <v>1636.254259609</v>
      </c>
    </row>
    <row r="74" spans="1:4" x14ac:dyDescent="0.25">
      <c r="A74" s="5" t="s">
        <v>55</v>
      </c>
      <c r="B74" s="6">
        <v>0.40900000000000003</v>
      </c>
      <c r="C74" s="6">
        <f>B74-B18</f>
        <v>0.33500000000000002</v>
      </c>
      <c r="D74" s="7">
        <f>(43.721*C74*C74)+(843.27*C74)-(0.2956)</f>
        <v>287.10643922500003</v>
      </c>
    </row>
    <row r="75" spans="1:4" x14ac:dyDescent="0.25">
      <c r="A75" s="5" t="s">
        <v>56</v>
      </c>
      <c r="B75" s="6">
        <v>1.97</v>
      </c>
      <c r="C75" s="6">
        <f>B75-B18</f>
        <v>1.8959999999999999</v>
      </c>
      <c r="D75" s="7">
        <f>(43.721*C75*C75)+(843.27*C75)-(0.2956)</f>
        <v>1755.7132703359998</v>
      </c>
    </row>
    <row r="76" spans="1:4" x14ac:dyDescent="0.25">
      <c r="A76" s="5" t="s">
        <v>57</v>
      </c>
      <c r="B76" s="6">
        <v>1.8009999999999999</v>
      </c>
      <c r="C76" s="6">
        <f>B76-B18</f>
        <v>1.7269999999999999</v>
      </c>
      <c r="D76" s="7">
        <f>(43.721*C76*C76)+(843.27*C76)-(0.2956)</f>
        <v>1586.430840409</v>
      </c>
    </row>
    <row r="77" spans="1:4" x14ac:dyDescent="0.25">
      <c r="A77" s="5" t="s">
        <v>58</v>
      </c>
      <c r="B77" s="6">
        <v>0.70200000000000007</v>
      </c>
      <c r="C77" s="6">
        <f>B77-B18</f>
        <v>0.62800000000000011</v>
      </c>
      <c r="D77" s="7">
        <f>(43.721*C77*C77)+(843.27*C77)-(0.2956)</f>
        <v>546.52082286400002</v>
      </c>
    </row>
    <row r="78" spans="1:4" x14ac:dyDescent="0.25">
      <c r="A78" s="5" t="s">
        <v>59</v>
      </c>
      <c r="B78" s="6">
        <v>0.66500000000000004</v>
      </c>
      <c r="C78" s="6">
        <f>B78-B18</f>
        <v>0.59100000000000008</v>
      </c>
      <c r="D78" s="7">
        <f>(43.721*C78*C78)+(843.27*C78)-(0.2956)</f>
        <v>513.34788460100003</v>
      </c>
    </row>
    <row r="79" spans="1:4" x14ac:dyDescent="0.25">
      <c r="A79" s="5" t="s">
        <v>60</v>
      </c>
      <c r="B79" s="6">
        <v>0.70399999999999996</v>
      </c>
      <c r="C79" s="6">
        <f>B79-B18</f>
        <v>0.63</v>
      </c>
      <c r="D79" s="7">
        <f>(43.721*C79*C79)+(843.27*C79)-(0.2956)</f>
        <v>548.31736489999992</v>
      </c>
    </row>
    <row r="80" spans="1:4" x14ac:dyDescent="0.25">
      <c r="A80" s="5" t="s">
        <v>61</v>
      </c>
      <c r="B80" s="6">
        <v>0.59099999999999997</v>
      </c>
      <c r="C80" s="6">
        <f>B80-B18</f>
        <v>0.51700000000000002</v>
      </c>
      <c r="D80" s="7">
        <f>(43.721*C80*C80)+(843.27*C80)-(0.2956)</f>
        <v>447.36113236900002</v>
      </c>
    </row>
    <row r="81" spans="1:4" x14ac:dyDescent="0.25">
      <c r="A81" s="5" t="s">
        <v>62</v>
      </c>
      <c r="B81" s="6">
        <v>0.70200000000000007</v>
      </c>
      <c r="C81" s="6">
        <f>B81-B18</f>
        <v>0.62800000000000011</v>
      </c>
      <c r="D81" s="7">
        <f>(43.721*C81*C81)+(843.27*C81)-(0.2956)</f>
        <v>546.52082286400002</v>
      </c>
    </row>
    <row r="82" spans="1:4" x14ac:dyDescent="0.25">
      <c r="A82" s="5" t="s">
        <v>63</v>
      </c>
      <c r="B82" s="6">
        <v>2.0100000000000002</v>
      </c>
      <c r="C82" s="6">
        <f>B82-B18</f>
        <v>1.9360000000000002</v>
      </c>
      <c r="D82" s="7">
        <f>(43.721*C82*C82)+(843.27*C82)-(0.2956)</f>
        <v>1796.1456252160003</v>
      </c>
    </row>
    <row r="83" spans="1:4" x14ac:dyDescent="0.25">
      <c r="A83" s="5" t="s">
        <v>64</v>
      </c>
      <c r="B83" s="6">
        <v>0.65300000000000002</v>
      </c>
      <c r="C83" s="6">
        <f>B83-B18</f>
        <v>0.57900000000000007</v>
      </c>
      <c r="D83" s="7">
        <f>(43.721*C83*C83)+(843.27*C83)-(0.2956)</f>
        <v>502.61480176100008</v>
      </c>
    </row>
    <row r="84" spans="1:4" x14ac:dyDescent="0.25">
      <c r="A84" s="5" t="s">
        <v>65</v>
      </c>
      <c r="B84" s="6">
        <v>0.64300000000000002</v>
      </c>
      <c r="C84" s="6">
        <f>B84-B18</f>
        <v>0.56900000000000006</v>
      </c>
      <c r="D84" s="7">
        <f>(43.721*C84*C84)+(843.27*C84)-(0.2956)</f>
        <v>493.68018468100007</v>
      </c>
    </row>
    <row r="85" spans="1:4" x14ac:dyDescent="0.25">
      <c r="A85" s="5" t="s">
        <v>66</v>
      </c>
      <c r="B85" s="6">
        <v>2.81</v>
      </c>
      <c r="C85" s="6">
        <f>B85-B18</f>
        <v>2.7360000000000002</v>
      </c>
      <c r="D85" s="7">
        <f>(43.721*C85*C85)+(843.27*C85)-(0.2956)</f>
        <v>2634.1732348160003</v>
      </c>
    </row>
    <row r="86" spans="1:4" x14ac:dyDescent="0.25">
      <c r="A86" s="5" t="s">
        <v>67</v>
      </c>
      <c r="B86" s="6">
        <v>0.70000000000000007</v>
      </c>
      <c r="C86" s="6">
        <f>B86-B18</f>
        <v>0.62600000000000011</v>
      </c>
      <c r="D86" s="7">
        <f>(43.721*C86*C86)+(843.27*C86)-(0.2956)</f>
        <v>544.72463059600011</v>
      </c>
    </row>
    <row r="87" spans="1:4" x14ac:dyDescent="0.25">
      <c r="A87" s="5" t="s">
        <v>68</v>
      </c>
      <c r="B87" s="6">
        <v>0.61499999999999999</v>
      </c>
      <c r="C87" s="6">
        <f>B87-B18</f>
        <v>0.54100000000000004</v>
      </c>
      <c r="D87" s="7">
        <f>(43.721*C87*C87)+(843.27*C87)-(0.2956)</f>
        <v>468.70977600100002</v>
      </c>
    </row>
    <row r="88" spans="1:4" x14ac:dyDescent="0.25">
      <c r="A88" s="5" t="s">
        <v>69</v>
      </c>
      <c r="B88" s="6">
        <v>1.58</v>
      </c>
      <c r="C88" s="6">
        <f>B88-B18</f>
        <v>1.506</v>
      </c>
      <c r="D88" s="7">
        <f>(43.721*C88*C88)+(843.27*C88)-(0.2956)</f>
        <v>1368.8298219559999</v>
      </c>
    </row>
    <row r="89" spans="1:4" x14ac:dyDescent="0.25">
      <c r="A89" s="5" t="s">
        <v>70</v>
      </c>
      <c r="B89" s="6">
        <v>0.61299999999999999</v>
      </c>
      <c r="C89" s="6">
        <f>B89-B18</f>
        <v>0.53900000000000003</v>
      </c>
      <c r="D89" s="7">
        <f>(43.721*C89*C89)+(843.27*C89)-(0.2956)</f>
        <v>466.92879864100001</v>
      </c>
    </row>
    <row r="90" spans="1:4" x14ac:dyDescent="0.25">
      <c r="A90" s="5" t="s">
        <v>71</v>
      </c>
      <c r="B90" s="6">
        <v>0.54</v>
      </c>
      <c r="C90" s="6">
        <f>B90-B18</f>
        <v>0.46600000000000003</v>
      </c>
      <c r="D90" s="7">
        <f>(43.721*C90*C90)+(843.27*C90)-(0.2956)</f>
        <v>402.162497476</v>
      </c>
    </row>
    <row r="91" spans="1:4" x14ac:dyDescent="0.25">
      <c r="A91" s="5" t="s">
        <v>72</v>
      </c>
      <c r="B91" s="6">
        <v>0.57000000000000006</v>
      </c>
      <c r="C91" s="6">
        <f>B91-B18</f>
        <v>0.49600000000000005</v>
      </c>
      <c r="D91" s="7">
        <f>(43.721*C91*C91)+(843.27*C91)-(0.2956)</f>
        <v>428.72238553600005</v>
      </c>
    </row>
    <row r="92" spans="1:4" x14ac:dyDescent="0.25">
      <c r="A92" s="5" t="s">
        <v>73</v>
      </c>
      <c r="B92" s="6">
        <v>0.64700000000000002</v>
      </c>
      <c r="C92" s="6">
        <f>B92-B18</f>
        <v>0.57300000000000006</v>
      </c>
      <c r="D92" s="7">
        <f>(43.721*C92*C92)+(843.27*C92)-(0.2956)</f>
        <v>497.25298220900009</v>
      </c>
    </row>
    <row r="93" spans="1:4" x14ac:dyDescent="0.25">
      <c r="A93" s="5" t="s">
        <v>74</v>
      </c>
      <c r="B93" s="6">
        <v>0.57600000000000007</v>
      </c>
      <c r="C93" s="6">
        <f>B93-B18</f>
        <v>0.50200000000000011</v>
      </c>
      <c r="D93" s="7">
        <f>(43.721*C93*C93)+(843.27*C93)-(0.2956)</f>
        <v>434.04380688400011</v>
      </c>
    </row>
    <row r="94" spans="1:4" x14ac:dyDescent="0.25">
      <c r="A94" s="5" t="s">
        <v>75</v>
      </c>
      <c r="B94" s="6">
        <v>1.3280000000000001</v>
      </c>
      <c r="C94" s="6">
        <f>B94-B18</f>
        <v>1.254</v>
      </c>
      <c r="D94" s="7">
        <f>(43.721*C94*C94)+(843.27*C94)-(0.2956)</f>
        <v>1125.9169520360001</v>
      </c>
    </row>
    <row r="95" spans="1:4" x14ac:dyDescent="0.25">
      <c r="A95" s="5" t="s">
        <v>76</v>
      </c>
      <c r="B95" s="6">
        <v>0.67700000000000005</v>
      </c>
      <c r="C95" s="6">
        <f>B95-B18</f>
        <v>0.60300000000000009</v>
      </c>
      <c r="D95" s="7">
        <f>(43.721*C95*C95)+(843.27*C95)-(0.2956)</f>
        <v>524.093559089</v>
      </c>
    </row>
    <row r="96" spans="1:4" x14ac:dyDescent="0.25">
      <c r="A96" s="5" t="s">
        <v>77</v>
      </c>
      <c r="B96" s="6">
        <v>0.64900000000000002</v>
      </c>
      <c r="C96" s="6">
        <f>B96-B18</f>
        <v>0.57500000000000007</v>
      </c>
      <c r="D96" s="7">
        <f>(43.721*C96*C96)+(843.27*C96)-(0.2956)</f>
        <v>499.03990562500007</v>
      </c>
    </row>
    <row r="97" spans="1:4" x14ac:dyDescent="0.25">
      <c r="A97" s="5" t="s">
        <v>78</v>
      </c>
      <c r="B97" s="6">
        <v>0.69300000000000006</v>
      </c>
      <c r="C97" s="6">
        <f>B97-B18</f>
        <v>0.61900000000000011</v>
      </c>
      <c r="D97" s="7">
        <f>(43.721*C97*C97)+(843.27*C97)-(0.2956)</f>
        <v>538.44071208100002</v>
      </c>
    </row>
    <row r="98" spans="1:4" x14ac:dyDescent="0.25">
      <c r="A98" s="5" t="s">
        <v>79</v>
      </c>
      <c r="B98" s="6">
        <v>0.71299999999999997</v>
      </c>
      <c r="C98" s="6">
        <f>B98-B18</f>
        <v>0.63900000000000001</v>
      </c>
      <c r="D98" s="7">
        <f>(43.721*C98*C98)+(843.27*C98)-(0.2956)</f>
        <v>556.40613244099995</v>
      </c>
    </row>
    <row r="99" spans="1:4" x14ac:dyDescent="0.25">
      <c r="A99" s="5" t="s">
        <v>80</v>
      </c>
      <c r="B99" s="6">
        <v>0.88100000000000001</v>
      </c>
      <c r="C99" s="6">
        <f>B99-B18</f>
        <v>0.80700000000000005</v>
      </c>
      <c r="D99" s="7">
        <f>(43.721*C99*C99)+(843.27*C99)-(0.2956)</f>
        <v>708.69654752899999</v>
      </c>
    </row>
    <row r="100" spans="1:4" x14ac:dyDescent="0.25">
      <c r="A100" s="5" t="s">
        <v>81</v>
      </c>
      <c r="B100" s="6">
        <v>2.9079999999999999</v>
      </c>
      <c r="C100" s="6">
        <f>B100-B18</f>
        <v>2.8340000000000001</v>
      </c>
      <c r="D100" s="7">
        <f>(43.721*C100*C100)+(843.27*C100)-(0.2956)</f>
        <v>2740.6792398760003</v>
      </c>
    </row>
    <row r="101" spans="1:4" x14ac:dyDescent="0.25">
      <c r="A101" s="5" t="s">
        <v>82</v>
      </c>
      <c r="B101" s="6">
        <v>0.61499999999999999</v>
      </c>
      <c r="C101" s="6">
        <f>B101-B18</f>
        <v>0.54100000000000004</v>
      </c>
      <c r="D101" s="7">
        <f>(43.721*C101*C101)+(843.27*C101)-(0.2956)</f>
        <v>468.70977600100002</v>
      </c>
    </row>
    <row r="102" spans="1:4" x14ac:dyDescent="0.25">
      <c r="A102" s="5" t="s">
        <v>83</v>
      </c>
      <c r="B102" s="6">
        <v>0.70699999999999996</v>
      </c>
      <c r="C102" s="6">
        <f>B102-B18</f>
        <v>0.63300000000000001</v>
      </c>
      <c r="D102" s="7">
        <f>(43.721*C102*C102)+(843.27*C102)-(0.2956)</f>
        <v>551.01283376899994</v>
      </c>
    </row>
    <row r="103" spans="1:4" x14ac:dyDescent="0.25">
      <c r="A103" s="5" t="s">
        <v>84</v>
      </c>
      <c r="B103" s="6">
        <v>1.8169999999999999</v>
      </c>
      <c r="C103" s="6">
        <f>B103-B18</f>
        <v>1.7429999999999999</v>
      </c>
      <c r="D103" s="7">
        <f>(43.721*C103*C103)+(843.27*C103)-(0.2956)</f>
        <v>1602.3505503289998</v>
      </c>
    </row>
    <row r="104" spans="1:4" x14ac:dyDescent="0.25">
      <c r="A104" s="5" t="s">
        <v>85</v>
      </c>
      <c r="B104" s="6">
        <v>0.72099999999999997</v>
      </c>
      <c r="C104" s="6">
        <f>B104-B18</f>
        <v>0.64700000000000002</v>
      </c>
      <c r="D104" s="7">
        <f>(43.721*C104*C104)+(843.27*C104)-(0.2956)</f>
        <v>563.60209408899993</v>
      </c>
    </row>
    <row r="105" spans="1:4" x14ac:dyDescent="0.25">
      <c r="A105" s="5" t="s">
        <v>86</v>
      </c>
      <c r="B105" s="6">
        <v>0.61499999999999999</v>
      </c>
      <c r="C105" s="6">
        <f>B105-B18</f>
        <v>0.54100000000000004</v>
      </c>
      <c r="D105" s="7">
        <f>(43.721*C105*C105)+(843.27*C105)-(0.2956)</f>
        <v>468.70977600100002</v>
      </c>
    </row>
    <row r="106" spans="1:4" x14ac:dyDescent="0.25">
      <c r="A106" s="5" t="s">
        <v>87</v>
      </c>
      <c r="B106" s="6">
        <v>0.58799999999999997</v>
      </c>
      <c r="C106" s="6">
        <f>B106-B18</f>
        <v>0.51400000000000001</v>
      </c>
      <c r="D106" s="7">
        <f>(43.721*C106*C106)+(843.27*C106)-(0.2956)</f>
        <v>444.69609331600003</v>
      </c>
    </row>
    <row r="107" spans="1:4" x14ac:dyDescent="0.25">
      <c r="A107" s="5" t="s">
        <v>88</v>
      </c>
      <c r="B107" s="6">
        <v>0.60499999999999998</v>
      </c>
      <c r="C107" s="6">
        <f>B107-B18</f>
        <v>0.53100000000000003</v>
      </c>
      <c r="D107" s="7">
        <f>(43.721*C107*C107)+(843.27*C107)-(0.2956)</f>
        <v>459.80838688099999</v>
      </c>
    </row>
    <row r="108" spans="1:4" x14ac:dyDescent="0.25">
      <c r="A108" s="5" t="s">
        <v>89</v>
      </c>
      <c r="B108" s="6">
        <v>0.56600000000000006</v>
      </c>
      <c r="C108" s="6">
        <f>B108-B18</f>
        <v>0.49200000000000005</v>
      </c>
      <c r="D108" s="7">
        <f>(43.721*C108*C108)+(843.27*C108)-(0.2956)</f>
        <v>425.17652014400005</v>
      </c>
    </row>
    <row r="109" spans="1:4" x14ac:dyDescent="0.25">
      <c r="A109" s="5" t="s">
        <v>90</v>
      </c>
      <c r="B109" s="6">
        <v>0.56600000000000006</v>
      </c>
      <c r="C109" s="6">
        <f>B109-B18</f>
        <v>0.49200000000000005</v>
      </c>
      <c r="D109" s="7">
        <f>(43.721*C109*C109)+(843.27*C109)-(0.2956)</f>
        <v>425.17652014400005</v>
      </c>
    </row>
    <row r="110" spans="1:4" x14ac:dyDescent="0.25">
      <c r="A110" s="5" t="s">
        <v>91</v>
      </c>
      <c r="B110" s="6">
        <v>0.629</v>
      </c>
      <c r="C110" s="6">
        <f>B110-B18</f>
        <v>0.55500000000000005</v>
      </c>
      <c r="D110" s="7">
        <f>(43.721*C110*C110)+(843.27*C110)-(0.2956)</f>
        <v>481.18641102500004</v>
      </c>
    </row>
    <row r="111" spans="1:4" x14ac:dyDescent="0.25">
      <c r="A111" s="5" t="s">
        <v>92</v>
      </c>
      <c r="B111" s="6">
        <v>0.63</v>
      </c>
      <c r="C111" s="6">
        <f>B111-B18</f>
        <v>0.55600000000000005</v>
      </c>
      <c r="D111" s="7">
        <f>(43.721*C111*C111)+(843.27*C111)-(0.2956)</f>
        <v>482.07825505600005</v>
      </c>
    </row>
    <row r="112" spans="1:4" x14ac:dyDescent="0.25">
      <c r="A112" s="5" t="s">
        <v>93</v>
      </c>
      <c r="B112" s="6">
        <v>0.58099999999999996</v>
      </c>
      <c r="C112" s="6">
        <f>B112-B18</f>
        <v>0.50700000000000001</v>
      </c>
      <c r="D112" s="7">
        <f>(43.721*C112*C112)+(843.27*C112)-(0.2956)</f>
        <v>438.48072932900004</v>
      </c>
    </row>
    <row r="113" spans="1:4" x14ac:dyDescent="0.25">
      <c r="A113" s="5" t="s">
        <v>94</v>
      </c>
      <c r="B113" s="6">
        <v>1.3</v>
      </c>
      <c r="C113" s="6">
        <f>B113-B18</f>
        <v>1.226</v>
      </c>
      <c r="D113" s="7">
        <f>(43.721*C113*C113)+(843.27*C113)-(0.2956)</f>
        <v>1099.269405796</v>
      </c>
    </row>
    <row r="114" spans="1:4" x14ac:dyDescent="0.25">
      <c r="A114" s="5" t="s">
        <v>95</v>
      </c>
      <c r="B114" s="6">
        <v>0.58499999999999996</v>
      </c>
      <c r="C114" s="6">
        <f>B114-B18</f>
        <v>0.51100000000000001</v>
      </c>
      <c r="D114" s="7">
        <f>(43.721*C114*C114)+(843.27*C114)-(0.2956)</f>
        <v>442.03184124100005</v>
      </c>
    </row>
    <row r="115" spans="1:4" x14ac:dyDescent="0.25">
      <c r="A115" s="5" t="s">
        <v>96</v>
      </c>
      <c r="B115" s="6">
        <v>0.5</v>
      </c>
      <c r="C115" s="6">
        <f>B115-B18</f>
        <v>0.42599999999999999</v>
      </c>
      <c r="D115" s="7">
        <f>(43.721*C115*C115)+(843.27*C115)-(0.2956)</f>
        <v>366.87173219600004</v>
      </c>
    </row>
    <row r="116" spans="1:4" x14ac:dyDescent="0.25">
      <c r="A116" s="5" t="s">
        <v>97</v>
      </c>
      <c r="B116" s="6">
        <v>0.59899999999999998</v>
      </c>
      <c r="C116" s="6">
        <f>B116-B18</f>
        <v>0.52500000000000002</v>
      </c>
      <c r="D116" s="7">
        <f>(43.721*C116*C116)+(843.27*C116)-(0.2956)</f>
        <v>454.47175062500003</v>
      </c>
    </row>
    <row r="117" spans="1:4" x14ac:dyDescent="0.25">
      <c r="A117" s="5" t="s">
        <v>98</v>
      </c>
      <c r="B117" s="6">
        <v>0.95500000000000007</v>
      </c>
      <c r="C117" s="6">
        <f>B117-B18</f>
        <v>0.88100000000000012</v>
      </c>
      <c r="D117" s="7">
        <f>(43.721*C117*C117)+(843.27*C117)-(0.2956)</f>
        <v>776.55980508100004</v>
      </c>
    </row>
    <row r="118" spans="1:4" x14ac:dyDescent="0.25">
      <c r="A118" s="5" t="s">
        <v>99</v>
      </c>
      <c r="B118" s="6">
        <v>0.6</v>
      </c>
      <c r="C118" s="6">
        <f>B118-B18</f>
        <v>0.52600000000000002</v>
      </c>
      <c r="D118" s="7">
        <f>(43.721*C118*C118)+(843.27*C118)-(0.2956)</f>
        <v>455.36097139600002</v>
      </c>
    </row>
    <row r="119" spans="1:4" x14ac:dyDescent="0.25">
      <c r="A119" s="5" t="s">
        <v>100</v>
      </c>
      <c r="B119" s="6">
        <v>0.71499999999999997</v>
      </c>
      <c r="C119" s="6">
        <f>B119-B18</f>
        <v>0.64100000000000001</v>
      </c>
      <c r="D119" s="7">
        <f>(43.721*C119*C119)+(843.27*C119)-(0.2956)</f>
        <v>558.20459820099995</v>
      </c>
    </row>
    <row r="120" spans="1:4" x14ac:dyDescent="0.25">
      <c r="A120" s="5" t="s">
        <v>101</v>
      </c>
      <c r="B120" s="6">
        <v>0.77</v>
      </c>
      <c r="C120" s="6">
        <f>B120-B18</f>
        <v>0.69600000000000006</v>
      </c>
      <c r="D120" s="7">
        <f>(43.721*C120*C120)+(843.27*C120)-(0.2956)</f>
        <v>607.79947193600003</v>
      </c>
    </row>
    <row r="121" spans="1:4" x14ac:dyDescent="0.25">
      <c r="A121" s="5" t="s">
        <v>102</v>
      </c>
      <c r="B121" s="6">
        <v>0.74199999999999999</v>
      </c>
      <c r="C121" s="6">
        <f>B121-B18</f>
        <v>0.66800000000000004</v>
      </c>
      <c r="D121" s="7">
        <f>(43.721*C121*C121)+(843.27*C121)-(0.2956)</f>
        <v>582.51811950399997</v>
      </c>
    </row>
    <row r="122" spans="1:4" x14ac:dyDescent="0.25">
      <c r="A122" s="5" t="s">
        <v>103</v>
      </c>
      <c r="B122" s="6">
        <v>1.673</v>
      </c>
      <c r="C122" s="6">
        <f>B122-B18</f>
        <v>1.599</v>
      </c>
      <c r="D122" s="7">
        <f>(43.721*C122*C122)+(843.27*C122)-(0.2956)</f>
        <v>1459.879026521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Human α1 - Antitrypsin</vt:lpstr>
      <vt:lpstr>Human Alpha1 Antichymotrypsin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2021-06-16T09:14:46Z</dcterms:created>
  <dcterms:modified xsi:type="dcterms:W3CDTF">2021-06-17T12:19:11Z</dcterms:modified>
</cp:coreProperties>
</file>