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Burak Arslan\2021.12.20\"/>
    </mc:Choice>
  </mc:AlternateContent>
  <xr:revisionPtr revIDLastSave="0" documentId="13_ncr:1_{CDFD07A5-02E2-4AAD-9509-A88E5EEA53A0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Çalışma-1" sheetId="1" r:id="rId1"/>
    <sheet name="Çalışma-2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2" l="1"/>
  <c r="E82" i="2"/>
  <c r="E97" i="2"/>
  <c r="E114" i="2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D115" i="2"/>
  <c r="E115" i="2" s="1"/>
  <c r="D116" i="2"/>
  <c r="E116" i="2" s="1"/>
  <c r="D117" i="2"/>
  <c r="E117" i="2" s="1"/>
  <c r="D118" i="2"/>
  <c r="E118" i="2" s="1"/>
  <c r="D119" i="2"/>
  <c r="E119" i="2" s="1"/>
  <c r="D35" i="2"/>
  <c r="E35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34" i="1"/>
  <c r="E34" i="1" s="1"/>
  <c r="E16" i="1"/>
  <c r="C20" i="1"/>
  <c r="E20" i="1" s="1"/>
  <c r="C19" i="1"/>
  <c r="E19" i="1" s="1"/>
  <c r="C18" i="1"/>
  <c r="E18" i="1" s="1"/>
  <c r="C17" i="1"/>
  <c r="E17" i="1" s="1"/>
  <c r="C16" i="1"/>
  <c r="C15" i="1"/>
  <c r="E15" i="1" s="1"/>
  <c r="C14" i="1"/>
  <c r="E14" i="1" s="1"/>
</calcChain>
</file>

<file path=xl/sharedStrings.xml><?xml version="1.0" encoding="utf-8"?>
<sst xmlns="http://schemas.openxmlformats.org/spreadsheetml/2006/main" count="54" uniqueCount="35">
  <si>
    <t xml:space="preserve"> </t>
  </si>
  <si>
    <t>std1</t>
  </si>
  <si>
    <t>std2</t>
  </si>
  <si>
    <t>std3</t>
  </si>
  <si>
    <t>std4</t>
  </si>
  <si>
    <t>std5</t>
  </si>
  <si>
    <t>std6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</si>
  <si>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</si>
  <si>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</si>
  <si>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</si>
  <si>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</si>
  <si>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</si>
  <si>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</si>
  <si>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</si>
  <si>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</si>
  <si>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Sonuç(ng/ml)</t>
  </si>
  <si>
    <t>**3 ve 11 nolu numuneler yoktu.</t>
  </si>
  <si>
    <t>KİT ADI</t>
  </si>
  <si>
    <t>TÜR</t>
  </si>
  <si>
    <t>MARKA</t>
  </si>
  <si>
    <t>LOT</t>
  </si>
  <si>
    <t>CAT. NO</t>
  </si>
  <si>
    <t>Yöntem</t>
  </si>
  <si>
    <t>Kullanılan Cihaz</t>
  </si>
  <si>
    <t>ELİSA</t>
  </si>
  <si>
    <t>Mıcroplate reader: BIO-TEK EL X 800-Aotu strıp washer:BIO TEK EL X 50</t>
  </si>
  <si>
    <t>Human</t>
  </si>
  <si>
    <t>BT</t>
  </si>
  <si>
    <t>Bisphenol A</t>
  </si>
  <si>
    <t>E4284Hu</t>
  </si>
  <si>
    <t xml:space="preserve">The reaction is terminated by addition of acidic stop solution and absorbance is measured at 450 nm. </t>
  </si>
  <si>
    <t xml:space="preserve">This kit is an Enzyme-Linked Immunosorbent Assay (ELISA). The plate has been pre-coated with Rat BPA antibody. BPA present in the sample is added and binds to antibodies coated on the wells. </t>
  </si>
  <si>
    <t>And then biotinylated Rat BPA Antibody is added and binds to BPA in the sample. Then Streptavidin-HRP is added and binds to the Biotinylated BPA antibody.</t>
  </si>
  <si>
    <t>After incubation unbound Streptavidin-HRP is washed away during a washing step. Substrate solution is then added and color develops in proportion to the amount of Rat BPA.</t>
  </si>
  <si>
    <t>Human Bisphenol A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</si>
</sst>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1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Human Bisphenol</a:t>
            </a:r>
          </a:p>
        </c:rich>
      </c:tx>
      <c:layout>
        <c:manualLayout>
          <c:xMode val="edge"/>
          <c:yMode val="edge"/>
          <c:x val="0.3489444444444444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335389326334209"/>
                  <c:y val="9.1793525809273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'Çalışma-1'!$C$14:$C$20</c:f>
              <c:numCache>
                <c:formatCode>General</c:formatCode>
                <c:ptCount val="7"/>
                <c:pt idx="0">
                  <c:v>2.5649999999999999</c:v>
                </c:pt>
                <c:pt idx="1">
                  <c:v>1.5230000000000001</c:v>
                </c:pt>
                <c:pt idx="2">
                  <c:v>0.90200000000000002</c:v>
                </c:pt>
                <c:pt idx="3">
                  <c:v>0.51100000000000001</c:v>
                </c:pt>
                <c:pt idx="4">
                  <c:v>0.27299999999999996</c:v>
                </c:pt>
                <c:pt idx="5">
                  <c:v>0.17099999999999999</c:v>
                </c:pt>
                <c:pt idx="6">
                  <c:v>0</c:v>
                </c:pt>
              </c:numCache>
            </c:numRef>
          </c:xVal>
          <c:yVal>
            <c:numRef>
              <c:f>'Çalışma-1'!$D$14:$D$20</c:f>
              <c:numCache>
                <c:formatCode>General</c:formatCode>
                <c:ptCount val="7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7.5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D-4F7B-9CC9-7807772E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94328"/>
        <c:axId val="272795968"/>
      </c:scatterChart>
      <c:valAx>
        <c:axId val="27279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2795968"/>
        <c:crosses val="autoZero"/>
        <c:crossBetween val="midCat"/>
      </c:valAx>
      <c:valAx>
        <c:axId val="272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279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Human</a:t>
            </a:r>
            <a:r>
              <a:rPr lang="tr-TR" b="1" baseline="0"/>
              <a:t> Bisphenol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854943132108485"/>
                  <c:y val="0.12820574511519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'Çalışma-2'!$C$16:$C$22</c:f>
              <c:numCache>
                <c:formatCode>General</c:formatCode>
                <c:ptCount val="7"/>
                <c:pt idx="0">
                  <c:v>2.3200000000000003</c:v>
                </c:pt>
                <c:pt idx="1">
                  <c:v>1.4630000000000001</c:v>
                </c:pt>
                <c:pt idx="2">
                  <c:v>0.91</c:v>
                </c:pt>
                <c:pt idx="3">
                  <c:v>0.51</c:v>
                </c:pt>
                <c:pt idx="4">
                  <c:v>0.309</c:v>
                </c:pt>
                <c:pt idx="5">
                  <c:v>0.17499999999999999</c:v>
                </c:pt>
                <c:pt idx="6">
                  <c:v>0</c:v>
                </c:pt>
              </c:numCache>
            </c:numRef>
          </c:xVal>
          <c:yVal>
            <c:numRef>
              <c:f>'Çalışma-2'!$D$16:$D$22</c:f>
              <c:numCache>
                <c:formatCode>General</c:formatCode>
                <c:ptCount val="7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7.5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F-4A31-94C3-CBEF6C12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78528"/>
        <c:axId val="462380824"/>
      </c:scatterChart>
      <c:valAx>
        <c:axId val="4623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2380824"/>
        <c:crosses val="autoZero"/>
        <c:crossBetween val="midCat"/>
      </c:valAx>
      <c:valAx>
        <c:axId val="46238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23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11</xdr:row>
      <xdr:rowOff>175260</xdr:rowOff>
    </xdr:from>
    <xdr:to>
      <xdr:col>13</xdr:col>
      <xdr:colOff>259080</xdr:colOff>
      <xdr:row>26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11</xdr:row>
      <xdr:rowOff>167640</xdr:rowOff>
    </xdr:from>
    <xdr:to>
      <xdr:col>13</xdr:col>
      <xdr:colOff>594360</xdr:colOff>
      <xdr:row>26</xdr:row>
      <xdr:rowOff>167640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4</xdr:col>
      <xdr:colOff>668456</xdr:colOff>
      <xdr:row>30</xdr:row>
      <xdr:rowOff>114300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220"/>
          <a:ext cx="6093896" cy="5021580"/>
        </a:xfrm>
        <a:prstGeom prst="rect">
          <a:avLst/>
        </a:prstGeom>
      </xdr:spPr>
    </xdr:pic>
    <xdr:clientData/>
  </xdr:twoCellAnchor>
  <xdr:twoCellAnchor editAs="oneCell">
    <xdr:from>
      <xdr:col>4</xdr:col>
      <xdr:colOff>678180</xdr:colOff>
      <xdr:row>3</xdr:row>
      <xdr:rowOff>19562</xdr:rowOff>
    </xdr:from>
    <xdr:to>
      <xdr:col>9</xdr:col>
      <xdr:colOff>68580</xdr:colOff>
      <xdr:row>30</xdr:row>
      <xdr:rowOff>111621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3620" y="606302"/>
          <a:ext cx="7429500" cy="5029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91440</xdr:rowOff>
    </xdr:from>
    <xdr:to>
      <xdr:col>6</xdr:col>
      <xdr:colOff>2499360</xdr:colOff>
      <xdr:row>68</xdr:row>
      <xdr:rowOff>112338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5940"/>
          <a:ext cx="10058400" cy="6970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1"/>
  <sheetViews>
    <sheetView workbookViewId="0">
      <selection activeCell="H113" sqref="H113"/>
    </sheetView>
  </sheetViews>
  <sheetFormatPr defaultRowHeight="14.5" x14ac:dyDescent="0.35"/>
  <cols>
    <col min="1" max="1" width="10.36328125" customWidth="1"/>
    <col min="2" max="2" width="12.08984375" customWidth="1"/>
    <col min="4" max="4" width="11.453125" customWidth="1"/>
    <col min="5" max="5" width="15" customWidth="1"/>
  </cols>
  <sheetData>
    <row r="2" spans="1:12" x14ac:dyDescent="0.35">
      <c r="A2" s="2">
        <v>2.6440000000000001</v>
      </c>
      <c r="B2" s="5">
        <v>0.36199999999999999</v>
      </c>
      <c r="C2" s="5">
        <v>0.34100000000000003</v>
      </c>
      <c r="D2" s="5">
        <v>0.32100000000000001</v>
      </c>
      <c r="E2" s="5">
        <v>0.40600000000000003</v>
      </c>
      <c r="F2" s="5">
        <v>0.51500000000000001</v>
      </c>
      <c r="G2" s="5">
        <v>0.36899999999999999</v>
      </c>
      <c r="H2" s="5">
        <v>0.42299999999999999</v>
      </c>
      <c r="I2" s="5">
        <v>0.42899999999999999</v>
      </c>
      <c r="J2" s="5">
        <v>0.32</v>
      </c>
      <c r="K2" s="5">
        <v>0.4</v>
      </c>
      <c r="L2" s="5">
        <v>1.339</v>
      </c>
    </row>
    <row r="3" spans="1:12" x14ac:dyDescent="0.35">
      <c r="A3" s="2">
        <v>1.6020000000000001</v>
      </c>
      <c r="B3" s="5">
        <v>0.27300000000000002</v>
      </c>
      <c r="C3" s="5">
        <v>0.32200000000000001</v>
      </c>
      <c r="D3" s="5">
        <v>0.25700000000000001</v>
      </c>
      <c r="E3" s="5">
        <v>0.36199999999999999</v>
      </c>
      <c r="F3" s="5">
        <v>0.27600000000000002</v>
      </c>
      <c r="G3" s="5">
        <v>0.39500000000000002</v>
      </c>
      <c r="H3" s="5">
        <v>0.36799999999999999</v>
      </c>
      <c r="I3" s="5">
        <v>0.38400000000000001</v>
      </c>
      <c r="J3" s="5">
        <v>0.6</v>
      </c>
      <c r="K3" s="5">
        <v>0.34900000000000003</v>
      </c>
      <c r="L3" s="5">
        <v>0.46400000000000002</v>
      </c>
    </row>
    <row r="4" spans="1:12" x14ac:dyDescent="0.35">
      <c r="A4" s="2">
        <v>0.98099999999999998</v>
      </c>
      <c r="B4" s="5">
        <v>0.308</v>
      </c>
      <c r="C4" s="5">
        <v>0.34100000000000003</v>
      </c>
      <c r="D4" s="5">
        <v>0.33800000000000002</v>
      </c>
      <c r="E4" s="5">
        <v>0.66500000000000004</v>
      </c>
      <c r="F4" s="5">
        <v>0.35899999999999999</v>
      </c>
      <c r="G4" s="5">
        <v>1.0309999999999999</v>
      </c>
      <c r="H4" s="5">
        <v>0.40400000000000003</v>
      </c>
      <c r="I4" s="5">
        <v>0.377</v>
      </c>
      <c r="J4" s="5">
        <v>0.376</v>
      </c>
      <c r="K4" s="5">
        <v>0.34600000000000003</v>
      </c>
      <c r="L4" s="5">
        <v>0.39500000000000002</v>
      </c>
    </row>
    <row r="5" spans="1:12" x14ac:dyDescent="0.35">
      <c r="A5" s="2">
        <v>0.59</v>
      </c>
      <c r="B5" s="5">
        <v>1.405</v>
      </c>
      <c r="C5" s="5">
        <v>0.378</v>
      </c>
      <c r="D5" s="5">
        <v>0.26700000000000002</v>
      </c>
      <c r="E5" s="5">
        <v>0.32100000000000001</v>
      </c>
      <c r="F5" s="5">
        <v>1.0030000000000001</v>
      </c>
      <c r="G5" s="5">
        <v>0.377</v>
      </c>
      <c r="H5" s="5">
        <v>0.10100000000000001</v>
      </c>
      <c r="I5" s="5">
        <v>0.375</v>
      </c>
      <c r="J5" s="5">
        <v>1.4590000000000001</v>
      </c>
      <c r="K5" s="5">
        <v>1.851</v>
      </c>
      <c r="L5" s="5">
        <v>0.307</v>
      </c>
    </row>
    <row r="6" spans="1:12" x14ac:dyDescent="0.35">
      <c r="A6" s="2">
        <v>0.35199999999999998</v>
      </c>
      <c r="B6" s="5">
        <v>0.35699999999999998</v>
      </c>
      <c r="C6" s="5">
        <v>0.38900000000000001</v>
      </c>
      <c r="D6" s="5">
        <v>0.314</v>
      </c>
      <c r="E6" s="5">
        <v>0.40900000000000003</v>
      </c>
      <c r="F6" s="5">
        <v>0.46</v>
      </c>
      <c r="G6" s="5">
        <v>0.36399999999999999</v>
      </c>
      <c r="H6" s="5">
        <v>0.53400000000000003</v>
      </c>
      <c r="I6" s="5">
        <v>0.39</v>
      </c>
      <c r="J6" s="5">
        <v>1.6360000000000001</v>
      </c>
      <c r="K6" s="5">
        <v>1.869</v>
      </c>
      <c r="L6" s="5">
        <v>0.41799999999999998</v>
      </c>
    </row>
    <row r="7" spans="1:12" x14ac:dyDescent="0.35">
      <c r="A7" s="2">
        <v>0.25</v>
      </c>
      <c r="B7" s="5">
        <v>1.946</v>
      </c>
      <c r="C7" s="5">
        <v>0.3</v>
      </c>
      <c r="D7" s="5">
        <v>0.44900000000000001</v>
      </c>
      <c r="E7" s="5">
        <v>0.29799999999999999</v>
      </c>
      <c r="F7" s="5">
        <v>0.35599999999999998</v>
      </c>
      <c r="G7" s="5">
        <v>2.0630000000000002</v>
      </c>
      <c r="H7" s="5">
        <v>0.47700000000000004</v>
      </c>
      <c r="I7" s="5">
        <v>0.41200000000000003</v>
      </c>
      <c r="J7" s="5">
        <v>0.32</v>
      </c>
      <c r="K7" s="5">
        <v>1.1280000000000001</v>
      </c>
      <c r="L7" s="5">
        <v>0.374</v>
      </c>
    </row>
    <row r="8" spans="1:12" x14ac:dyDescent="0.35">
      <c r="A8" s="4">
        <v>7.9000000000000001E-2</v>
      </c>
      <c r="B8" s="5">
        <v>0.46900000000000003</v>
      </c>
      <c r="C8" s="5">
        <v>0.40900000000000003</v>
      </c>
      <c r="D8" s="5">
        <v>0.32600000000000001</v>
      </c>
      <c r="E8" s="5">
        <v>0.32800000000000001</v>
      </c>
      <c r="F8" s="5">
        <v>0.41400000000000003</v>
      </c>
      <c r="G8" s="5">
        <v>0.46400000000000002</v>
      </c>
      <c r="H8" s="5">
        <v>1.026</v>
      </c>
      <c r="I8" s="5">
        <v>0.39</v>
      </c>
      <c r="J8" s="5">
        <v>0.52400000000000002</v>
      </c>
      <c r="K8" s="5">
        <v>0.40200000000000002</v>
      </c>
      <c r="L8" s="5">
        <v>0.46400000000000002</v>
      </c>
    </row>
    <row r="9" spans="1:12" x14ac:dyDescent="0.35">
      <c r="A9" s="4">
        <v>7.9000000000000001E-2</v>
      </c>
      <c r="B9" s="5">
        <v>0.29299999999999998</v>
      </c>
      <c r="C9" s="5">
        <v>0.35499999999999998</v>
      </c>
      <c r="D9" s="5">
        <v>0.27400000000000002</v>
      </c>
      <c r="E9" s="5">
        <v>0.26400000000000001</v>
      </c>
      <c r="F9" s="5">
        <v>1.03</v>
      </c>
      <c r="G9" s="5">
        <v>0.32200000000000001</v>
      </c>
      <c r="H9" s="5">
        <v>0.53600000000000003</v>
      </c>
      <c r="I9" s="5">
        <v>0.29399999999999998</v>
      </c>
      <c r="J9" s="5">
        <v>1.107</v>
      </c>
      <c r="K9" s="5">
        <v>0.32</v>
      </c>
      <c r="L9" s="5">
        <v>0.39200000000000002</v>
      </c>
    </row>
    <row r="12" spans="1:12" x14ac:dyDescent="0.35">
      <c r="A12" t="s">
        <v>0</v>
      </c>
    </row>
    <row r="13" spans="1:12" x14ac:dyDescent="0.35">
      <c r="B13" s="7" t="s">
        <v>8</v>
      </c>
      <c r="C13" s="7" t="s">
        <v>9</v>
      </c>
      <c r="D13" s="7" t="s">
        <v>10</v>
      </c>
      <c r="E13" s="7" t="s">
        <v>11</v>
      </c>
    </row>
    <row r="14" spans="1:12" x14ac:dyDescent="0.35">
      <c r="A14" t="s">
        <v>1</v>
      </c>
      <c r="B14" s="2">
        <v>2.6440000000000001</v>
      </c>
      <c r="C14" s="1">
        <f>B14-B20</f>
        <v>2.5649999999999999</v>
      </c>
      <c r="D14" s="1">
        <v>240</v>
      </c>
      <c r="E14" s="8">
        <f>(15.073*C14*C14)+(55.652*C14)-(1.4635)</f>
        <v>240.45253842499997</v>
      </c>
    </row>
    <row r="15" spans="1:12" x14ac:dyDescent="0.35">
      <c r="A15" t="s">
        <v>2</v>
      </c>
      <c r="B15" s="2">
        <v>1.6020000000000001</v>
      </c>
      <c r="C15" s="1">
        <f>B15-B20</f>
        <v>1.5230000000000001</v>
      </c>
      <c r="D15" s="1">
        <v>120</v>
      </c>
      <c r="E15" s="8">
        <f t="shared" ref="E15:E20" si="0">(15.073*C15*C15)+(55.652*C15)-(1.4635)</f>
        <v>118.25675661700002</v>
      </c>
    </row>
    <row r="16" spans="1:12" x14ac:dyDescent="0.35">
      <c r="A16" t="s">
        <v>3</v>
      </c>
      <c r="B16" s="2">
        <v>0.98099999999999998</v>
      </c>
      <c r="C16" s="1">
        <f>B16-B20</f>
        <v>0.90200000000000002</v>
      </c>
      <c r="D16" s="1">
        <v>60</v>
      </c>
      <c r="E16" s="8">
        <f t="shared" si="0"/>
        <v>60.998057091999996</v>
      </c>
    </row>
    <row r="17" spans="1:11" x14ac:dyDescent="0.35">
      <c r="A17" t="s">
        <v>4</v>
      </c>
      <c r="B17" s="2">
        <v>0.59</v>
      </c>
      <c r="C17" s="1">
        <f>B17-B20</f>
        <v>0.51100000000000001</v>
      </c>
      <c r="D17" s="1">
        <v>30</v>
      </c>
      <c r="E17" s="8">
        <f t="shared" si="0"/>
        <v>30.910548833000004</v>
      </c>
    </row>
    <row r="18" spans="1:11" x14ac:dyDescent="0.35">
      <c r="A18" t="s">
        <v>5</v>
      </c>
      <c r="B18" s="2">
        <v>0.35199999999999998</v>
      </c>
      <c r="C18" s="1">
        <f>B18-B20</f>
        <v>0.27299999999999996</v>
      </c>
      <c r="D18" s="1">
        <v>15</v>
      </c>
      <c r="E18" s="8">
        <f t="shared" si="0"/>
        <v>14.852871616999998</v>
      </c>
    </row>
    <row r="19" spans="1:11" x14ac:dyDescent="0.35">
      <c r="A19" t="s">
        <v>6</v>
      </c>
      <c r="B19" s="2">
        <v>0.25</v>
      </c>
      <c r="C19" s="1">
        <f>B19-B20</f>
        <v>0.17099999999999999</v>
      </c>
      <c r="D19" s="1">
        <v>7.5</v>
      </c>
      <c r="E19" s="8">
        <f t="shared" si="0"/>
        <v>8.4937415929999993</v>
      </c>
    </row>
    <row r="20" spans="1:11" x14ac:dyDescent="0.35">
      <c r="A20" t="s">
        <v>7</v>
      </c>
      <c r="B20" s="4">
        <v>7.9000000000000001E-2</v>
      </c>
      <c r="C20" s="1">
        <f>B20-B20</f>
        <v>0</v>
      </c>
      <c r="D20" s="1">
        <v>0</v>
      </c>
      <c r="E20" s="8">
        <f t="shared" si="0"/>
        <v>-1.4635</v>
      </c>
    </row>
    <row r="28" spans="1:11" x14ac:dyDescent="0.35">
      <c r="I28" s="6" t="s">
        <v>12</v>
      </c>
      <c r="J28" s="6"/>
      <c r="K28" s="6"/>
    </row>
    <row r="33" spans="1:5" x14ac:dyDescent="0.35">
      <c r="A33" s="9" t="s">
        <v>13</v>
      </c>
      <c r="B33" s="5" t="s">
        <v>14</v>
      </c>
      <c r="C33" s="3" t="s">
        <v>7</v>
      </c>
      <c r="D33" s="1" t="s">
        <v>9</v>
      </c>
      <c r="E33" s="10" t="s">
        <v>15</v>
      </c>
    </row>
    <row r="34" spans="1:5" x14ac:dyDescent="0.35">
      <c r="A34" s="9">
        <v>1</v>
      </c>
      <c r="B34" s="5">
        <v>0.36199999999999999</v>
      </c>
      <c r="C34" s="4">
        <v>7.9000000000000001E-2</v>
      </c>
      <c r="D34" s="1">
        <f t="shared" ref="D34:D65" si="1">(B34-C34)</f>
        <v>0.28299999999999997</v>
      </c>
      <c r="E34" s="8">
        <f t="shared" ref="E34:E65" si="2">(15.073*D34*D34)+(55.652*D34)-(1.4635)</f>
        <v>15.493197496999997</v>
      </c>
    </row>
    <row r="35" spans="1:5" x14ac:dyDescent="0.35">
      <c r="A35" s="9">
        <v>2</v>
      </c>
      <c r="B35" s="5">
        <v>0.27300000000000002</v>
      </c>
      <c r="C35" s="4">
        <v>7.9000000000000001E-2</v>
      </c>
      <c r="D35" s="1">
        <f t="shared" si="1"/>
        <v>0.19400000000000001</v>
      </c>
      <c r="E35" s="8">
        <f t="shared" si="2"/>
        <v>9.9002754280000005</v>
      </c>
    </row>
    <row r="36" spans="1:5" x14ac:dyDescent="0.35">
      <c r="A36" s="9">
        <v>3</v>
      </c>
      <c r="B36" s="5">
        <v>0.308</v>
      </c>
      <c r="C36" s="4">
        <v>7.9000000000000001E-2</v>
      </c>
      <c r="D36" s="1">
        <f t="shared" si="1"/>
        <v>0.22899999999999998</v>
      </c>
      <c r="E36" s="8">
        <f t="shared" si="2"/>
        <v>12.071251192999998</v>
      </c>
    </row>
    <row r="37" spans="1:5" x14ac:dyDescent="0.35">
      <c r="A37" s="9">
        <v>6</v>
      </c>
      <c r="B37" s="5">
        <v>1.405</v>
      </c>
      <c r="C37" s="4">
        <v>7.9000000000000001E-2</v>
      </c>
      <c r="D37" s="1">
        <f t="shared" si="1"/>
        <v>1.3260000000000001</v>
      </c>
      <c r="E37" s="8">
        <f t="shared" si="2"/>
        <v>98.833546148000011</v>
      </c>
    </row>
    <row r="38" spans="1:5" x14ac:dyDescent="0.35">
      <c r="A38" s="9">
        <v>8</v>
      </c>
      <c r="B38" s="5">
        <v>0.35699999999999998</v>
      </c>
      <c r="C38" s="4">
        <v>7.9000000000000001E-2</v>
      </c>
      <c r="D38" s="1">
        <f t="shared" si="1"/>
        <v>0.27799999999999997</v>
      </c>
      <c r="E38" s="8">
        <f t="shared" si="2"/>
        <v>15.172657731999998</v>
      </c>
    </row>
    <row r="39" spans="1:5" x14ac:dyDescent="0.35">
      <c r="A39" s="9">
        <v>9</v>
      </c>
      <c r="B39" s="5">
        <v>1.946</v>
      </c>
      <c r="C39" s="4">
        <v>7.9000000000000001E-2</v>
      </c>
      <c r="D39" s="1">
        <f t="shared" si="1"/>
        <v>1.867</v>
      </c>
      <c r="E39" s="8">
        <f t="shared" si="2"/>
        <v>154.97857429699997</v>
      </c>
    </row>
    <row r="40" spans="1:5" x14ac:dyDescent="0.35">
      <c r="A40" s="9">
        <v>10</v>
      </c>
      <c r="B40" s="5">
        <v>0.46900000000000003</v>
      </c>
      <c r="C40" s="4">
        <v>7.9000000000000001E-2</v>
      </c>
      <c r="D40" s="1">
        <f t="shared" si="1"/>
        <v>0.39</v>
      </c>
      <c r="E40" s="8">
        <f t="shared" si="2"/>
        <v>22.533383300000001</v>
      </c>
    </row>
    <row r="41" spans="1:5" x14ac:dyDescent="0.35">
      <c r="A41" s="9">
        <v>11</v>
      </c>
      <c r="B41" s="5">
        <v>0.29299999999999998</v>
      </c>
      <c r="C41" s="4">
        <v>7.9000000000000001E-2</v>
      </c>
      <c r="D41" s="1">
        <f t="shared" si="1"/>
        <v>0.21399999999999997</v>
      </c>
      <c r="E41" s="8">
        <f t="shared" si="2"/>
        <v>11.136311107999997</v>
      </c>
    </row>
    <row r="42" spans="1:5" x14ac:dyDescent="0.35">
      <c r="A42" s="9">
        <v>12</v>
      </c>
      <c r="B42" s="5">
        <v>0.34100000000000003</v>
      </c>
      <c r="C42" s="4">
        <v>7.9000000000000001E-2</v>
      </c>
      <c r="D42" s="1">
        <f t="shared" si="1"/>
        <v>0.26200000000000001</v>
      </c>
      <c r="E42" s="8">
        <f t="shared" si="2"/>
        <v>14.151995012000002</v>
      </c>
    </row>
    <row r="43" spans="1:5" x14ac:dyDescent="0.35">
      <c r="A43" s="9">
        <v>14</v>
      </c>
      <c r="B43" s="5">
        <v>0.32200000000000001</v>
      </c>
      <c r="C43" s="4">
        <v>7.9000000000000001E-2</v>
      </c>
      <c r="D43" s="1">
        <f t="shared" si="1"/>
        <v>0.24299999999999999</v>
      </c>
      <c r="E43" s="8">
        <f t="shared" si="2"/>
        <v>12.949981577000001</v>
      </c>
    </row>
    <row r="44" spans="1:5" x14ac:dyDescent="0.35">
      <c r="A44" s="9">
        <v>15</v>
      </c>
      <c r="B44" s="5">
        <v>0.34100000000000003</v>
      </c>
      <c r="C44" s="4">
        <v>7.9000000000000001E-2</v>
      </c>
      <c r="D44" s="1">
        <f t="shared" si="1"/>
        <v>0.26200000000000001</v>
      </c>
      <c r="E44" s="8">
        <f t="shared" si="2"/>
        <v>14.151995012000002</v>
      </c>
    </row>
    <row r="45" spans="1:5" x14ac:dyDescent="0.35">
      <c r="A45" s="9">
        <v>16</v>
      </c>
      <c r="B45" s="5">
        <v>0.378</v>
      </c>
      <c r="C45" s="4">
        <v>7.9000000000000001E-2</v>
      </c>
      <c r="D45" s="1">
        <f t="shared" si="1"/>
        <v>0.29899999999999999</v>
      </c>
      <c r="E45" s="8">
        <f t="shared" si="2"/>
        <v>16.523989273000002</v>
      </c>
    </row>
    <row r="46" spans="1:5" x14ac:dyDescent="0.35">
      <c r="A46" s="9">
        <v>18</v>
      </c>
      <c r="B46" s="5">
        <v>0.38900000000000001</v>
      </c>
      <c r="C46" s="4">
        <v>7.9000000000000001E-2</v>
      </c>
      <c r="D46" s="1">
        <f t="shared" si="1"/>
        <v>0.31</v>
      </c>
      <c r="E46" s="8">
        <f t="shared" si="2"/>
        <v>17.237135300000002</v>
      </c>
    </row>
    <row r="47" spans="1:5" x14ac:dyDescent="0.35">
      <c r="A47" s="9">
        <v>19</v>
      </c>
      <c r="B47" s="5">
        <v>0.3</v>
      </c>
      <c r="C47" s="4">
        <v>7.9000000000000001E-2</v>
      </c>
      <c r="D47" s="1">
        <f t="shared" si="1"/>
        <v>0.22099999999999997</v>
      </c>
      <c r="E47" s="8">
        <f t="shared" si="2"/>
        <v>11.571772392999998</v>
      </c>
    </row>
    <row r="48" spans="1:5" x14ac:dyDescent="0.35">
      <c r="A48" s="9">
        <v>20</v>
      </c>
      <c r="B48" s="5">
        <v>0.40900000000000003</v>
      </c>
      <c r="C48" s="4">
        <v>7.9000000000000001E-2</v>
      </c>
      <c r="D48" s="1">
        <f t="shared" si="1"/>
        <v>0.33</v>
      </c>
      <c r="E48" s="8">
        <f t="shared" si="2"/>
        <v>18.543109699999999</v>
      </c>
    </row>
    <row r="49" spans="1:5" x14ac:dyDescent="0.35">
      <c r="A49" s="9">
        <v>21</v>
      </c>
      <c r="B49" s="5">
        <v>0.35499999999999998</v>
      </c>
      <c r="C49" s="4">
        <v>7.9000000000000001E-2</v>
      </c>
      <c r="D49" s="1">
        <f t="shared" si="1"/>
        <v>0.27599999999999997</v>
      </c>
      <c r="E49" s="8">
        <f t="shared" si="2"/>
        <v>15.044652847999998</v>
      </c>
    </row>
    <row r="50" spans="1:5" x14ac:dyDescent="0.35">
      <c r="A50" s="9">
        <v>22</v>
      </c>
      <c r="B50" s="5">
        <v>0.32100000000000001</v>
      </c>
      <c r="C50" s="4">
        <v>7.9000000000000001E-2</v>
      </c>
      <c r="D50" s="1">
        <f t="shared" si="1"/>
        <v>0.24199999999999999</v>
      </c>
      <c r="E50" s="8">
        <f t="shared" si="2"/>
        <v>12.887019172</v>
      </c>
    </row>
    <row r="51" spans="1:5" x14ac:dyDescent="0.35">
      <c r="A51" s="9">
        <v>23</v>
      </c>
      <c r="B51" s="5">
        <v>0.25700000000000001</v>
      </c>
      <c r="C51" s="4">
        <v>7.9000000000000001E-2</v>
      </c>
      <c r="D51" s="1">
        <f t="shared" si="1"/>
        <v>0.17799999999999999</v>
      </c>
      <c r="E51" s="8">
        <f t="shared" si="2"/>
        <v>8.920128931999999</v>
      </c>
    </row>
    <row r="52" spans="1:5" x14ac:dyDescent="0.35">
      <c r="A52" s="9">
        <v>24</v>
      </c>
      <c r="B52" s="5">
        <v>0.33800000000000002</v>
      </c>
      <c r="C52" s="4">
        <v>7.9000000000000001E-2</v>
      </c>
      <c r="D52" s="1">
        <f t="shared" si="1"/>
        <v>0.25900000000000001</v>
      </c>
      <c r="E52" s="8">
        <f t="shared" si="2"/>
        <v>13.961479913000002</v>
      </c>
    </row>
    <row r="53" spans="1:5" x14ac:dyDescent="0.35">
      <c r="A53" s="9">
        <v>25</v>
      </c>
      <c r="B53" s="5">
        <v>0.26700000000000002</v>
      </c>
      <c r="C53" s="4">
        <v>7.9000000000000001E-2</v>
      </c>
      <c r="D53" s="1">
        <f t="shared" si="1"/>
        <v>0.188</v>
      </c>
      <c r="E53" s="8">
        <f t="shared" si="2"/>
        <v>9.5318161120000013</v>
      </c>
    </row>
    <row r="54" spans="1:5" x14ac:dyDescent="0.35">
      <c r="A54" s="9">
        <v>26</v>
      </c>
      <c r="B54" s="5">
        <v>0.314</v>
      </c>
      <c r="C54" s="4">
        <v>7.9000000000000001E-2</v>
      </c>
      <c r="D54" s="1">
        <f t="shared" si="1"/>
        <v>0.23499999999999999</v>
      </c>
      <c r="E54" s="8">
        <f t="shared" si="2"/>
        <v>12.447126425</v>
      </c>
    </row>
    <row r="55" spans="1:5" x14ac:dyDescent="0.35">
      <c r="A55" s="9">
        <v>27</v>
      </c>
      <c r="B55" s="5">
        <v>0.44900000000000001</v>
      </c>
      <c r="C55" s="4">
        <v>7.9000000000000001E-2</v>
      </c>
      <c r="D55" s="1">
        <f t="shared" si="1"/>
        <v>0.37</v>
      </c>
      <c r="E55" s="8">
        <f t="shared" si="2"/>
        <v>21.191233699999998</v>
      </c>
    </row>
    <row r="56" spans="1:5" x14ac:dyDescent="0.35">
      <c r="A56" s="9">
        <v>28</v>
      </c>
      <c r="B56" s="5">
        <v>0.32600000000000001</v>
      </c>
      <c r="C56" s="4">
        <v>7.9000000000000001E-2</v>
      </c>
      <c r="D56" s="1">
        <f t="shared" si="1"/>
        <v>0.247</v>
      </c>
      <c r="E56" s="8">
        <f t="shared" si="2"/>
        <v>13.202132657</v>
      </c>
    </row>
    <row r="57" spans="1:5" x14ac:dyDescent="0.35">
      <c r="A57" s="9">
        <v>29</v>
      </c>
      <c r="B57" s="5">
        <v>0.27400000000000002</v>
      </c>
      <c r="C57" s="4">
        <v>7.9000000000000001E-2</v>
      </c>
      <c r="D57" s="1">
        <f t="shared" si="1"/>
        <v>0.19500000000000001</v>
      </c>
      <c r="E57" s="8">
        <f t="shared" si="2"/>
        <v>9.9617908250000013</v>
      </c>
    </row>
    <row r="58" spans="1:5" x14ac:dyDescent="0.35">
      <c r="A58" s="9">
        <v>30</v>
      </c>
      <c r="B58" s="5">
        <v>0.40600000000000003</v>
      </c>
      <c r="C58" s="4">
        <v>7.9000000000000001E-2</v>
      </c>
      <c r="D58" s="1">
        <f t="shared" si="1"/>
        <v>0.32700000000000001</v>
      </c>
      <c r="E58" s="8">
        <f t="shared" si="2"/>
        <v>18.346444817000002</v>
      </c>
    </row>
    <row r="59" spans="1:5" x14ac:dyDescent="0.35">
      <c r="A59" s="9">
        <v>31</v>
      </c>
      <c r="B59" s="5">
        <v>0.36199999999999999</v>
      </c>
      <c r="C59" s="4">
        <v>7.9000000000000001E-2</v>
      </c>
      <c r="D59" s="1">
        <f t="shared" si="1"/>
        <v>0.28299999999999997</v>
      </c>
      <c r="E59" s="8">
        <f t="shared" si="2"/>
        <v>15.493197496999997</v>
      </c>
    </row>
    <row r="60" spans="1:5" x14ac:dyDescent="0.35">
      <c r="A60" s="9">
        <v>32</v>
      </c>
      <c r="B60" s="5">
        <v>0.66500000000000004</v>
      </c>
      <c r="C60" s="4">
        <v>7.9000000000000001E-2</v>
      </c>
      <c r="D60" s="1">
        <f t="shared" si="1"/>
        <v>0.58600000000000008</v>
      </c>
      <c r="E60" s="8">
        <f t="shared" si="2"/>
        <v>36.324579908000004</v>
      </c>
    </row>
    <row r="61" spans="1:5" x14ac:dyDescent="0.35">
      <c r="A61" s="9">
        <v>33</v>
      </c>
      <c r="B61" s="5">
        <v>0.32100000000000001</v>
      </c>
      <c r="C61" s="4">
        <v>7.9000000000000001E-2</v>
      </c>
      <c r="D61" s="1">
        <f t="shared" si="1"/>
        <v>0.24199999999999999</v>
      </c>
      <c r="E61" s="8">
        <f t="shared" si="2"/>
        <v>12.887019172</v>
      </c>
    </row>
    <row r="62" spans="1:5" x14ac:dyDescent="0.35">
      <c r="A62" s="9">
        <v>34</v>
      </c>
      <c r="B62" s="5">
        <v>0.40900000000000003</v>
      </c>
      <c r="C62" s="4">
        <v>7.9000000000000001E-2</v>
      </c>
      <c r="D62" s="1">
        <f t="shared" si="1"/>
        <v>0.33</v>
      </c>
      <c r="E62" s="8">
        <f t="shared" si="2"/>
        <v>18.543109699999999</v>
      </c>
    </row>
    <row r="63" spans="1:5" x14ac:dyDescent="0.35">
      <c r="A63" s="9">
        <v>35</v>
      </c>
      <c r="B63" s="5">
        <v>0.29799999999999999</v>
      </c>
      <c r="C63" s="4">
        <v>7.9000000000000001E-2</v>
      </c>
      <c r="D63" s="1">
        <f t="shared" si="1"/>
        <v>0.21899999999999997</v>
      </c>
      <c r="E63" s="8">
        <f t="shared" si="2"/>
        <v>11.447204152999999</v>
      </c>
    </row>
    <row r="64" spans="1:5" x14ac:dyDescent="0.35">
      <c r="A64" s="9">
        <v>36</v>
      </c>
      <c r="B64" s="5">
        <v>0.32800000000000001</v>
      </c>
      <c r="C64" s="4">
        <v>7.9000000000000001E-2</v>
      </c>
      <c r="D64" s="1">
        <f t="shared" si="1"/>
        <v>0.249</v>
      </c>
      <c r="E64" s="8">
        <f t="shared" si="2"/>
        <v>13.328389073</v>
      </c>
    </row>
    <row r="65" spans="1:5" x14ac:dyDescent="0.35">
      <c r="A65" s="9">
        <v>37</v>
      </c>
      <c r="B65" s="5">
        <v>0.26400000000000001</v>
      </c>
      <c r="C65" s="4">
        <v>7.9000000000000001E-2</v>
      </c>
      <c r="D65" s="1">
        <f t="shared" si="1"/>
        <v>0.185</v>
      </c>
      <c r="E65" s="8">
        <f t="shared" si="2"/>
        <v>9.3479934250000003</v>
      </c>
    </row>
    <row r="66" spans="1:5" x14ac:dyDescent="0.35">
      <c r="A66" s="9">
        <v>38</v>
      </c>
      <c r="B66" s="5">
        <v>0.51500000000000001</v>
      </c>
      <c r="C66" s="4">
        <v>7.9000000000000001E-2</v>
      </c>
      <c r="D66" s="1">
        <f t="shared" ref="D66:D97" si="3">(B66-C66)</f>
        <v>0.436</v>
      </c>
      <c r="E66" s="8">
        <f t="shared" ref="E66:E97" si="4">(15.073*D66*D66)+(55.652*D66)-(1.4635)</f>
        <v>25.666089008000004</v>
      </c>
    </row>
    <row r="67" spans="1:5" x14ac:dyDescent="0.35">
      <c r="A67" s="9">
        <v>39</v>
      </c>
      <c r="B67" s="5">
        <v>0.27600000000000002</v>
      </c>
      <c r="C67" s="4">
        <v>7.9000000000000001E-2</v>
      </c>
      <c r="D67" s="1">
        <f t="shared" si="3"/>
        <v>0.19700000000000001</v>
      </c>
      <c r="E67" s="8">
        <f t="shared" si="4"/>
        <v>10.084912057</v>
      </c>
    </row>
    <row r="68" spans="1:5" x14ac:dyDescent="0.35">
      <c r="A68" s="9">
        <v>41</v>
      </c>
      <c r="B68" s="5">
        <v>0.35899999999999999</v>
      </c>
      <c r="C68" s="4">
        <v>7.9000000000000001E-2</v>
      </c>
      <c r="D68" s="1">
        <f t="shared" si="3"/>
        <v>0.27999999999999997</v>
      </c>
      <c r="E68" s="8">
        <f t="shared" si="4"/>
        <v>15.300783199999998</v>
      </c>
    </row>
    <row r="69" spans="1:5" x14ac:dyDescent="0.35">
      <c r="A69" s="9">
        <v>43</v>
      </c>
      <c r="B69" s="5">
        <v>1.0030000000000001</v>
      </c>
      <c r="C69" s="4">
        <v>7.9000000000000001E-2</v>
      </c>
      <c r="D69" s="1">
        <f t="shared" si="3"/>
        <v>0.92400000000000015</v>
      </c>
      <c r="E69" s="8">
        <f t="shared" si="4"/>
        <v>62.827913648000013</v>
      </c>
    </row>
    <row r="70" spans="1:5" x14ac:dyDescent="0.35">
      <c r="A70" s="9">
        <v>44</v>
      </c>
      <c r="B70" s="5">
        <v>0.46</v>
      </c>
      <c r="C70" s="4">
        <v>7.9000000000000001E-2</v>
      </c>
      <c r="D70" s="1">
        <f t="shared" si="3"/>
        <v>0.38100000000000001</v>
      </c>
      <c r="E70" s="8">
        <f t="shared" si="4"/>
        <v>21.927923753000002</v>
      </c>
    </row>
    <row r="71" spans="1:5" x14ac:dyDescent="0.35">
      <c r="A71" s="9">
        <v>45</v>
      </c>
      <c r="B71" s="5">
        <v>0.35599999999999998</v>
      </c>
      <c r="C71" s="4">
        <v>7.9000000000000001E-2</v>
      </c>
      <c r="D71" s="1">
        <f t="shared" si="3"/>
        <v>0.27699999999999997</v>
      </c>
      <c r="E71" s="8">
        <f t="shared" si="4"/>
        <v>15.108640216999998</v>
      </c>
    </row>
    <row r="72" spans="1:5" x14ac:dyDescent="0.35">
      <c r="A72" s="9">
        <v>46</v>
      </c>
      <c r="B72" s="5">
        <v>0.41400000000000003</v>
      </c>
      <c r="C72" s="4">
        <v>7.9000000000000001E-2</v>
      </c>
      <c r="D72" s="1">
        <f t="shared" si="3"/>
        <v>0.33500000000000002</v>
      </c>
      <c r="E72" s="8">
        <f t="shared" si="4"/>
        <v>18.871487425000002</v>
      </c>
    </row>
    <row r="73" spans="1:5" x14ac:dyDescent="0.35">
      <c r="A73" s="9">
        <v>48</v>
      </c>
      <c r="B73" s="5">
        <v>1.03</v>
      </c>
      <c r="C73" s="4">
        <v>7.9000000000000001E-2</v>
      </c>
      <c r="D73" s="1">
        <f t="shared" si="3"/>
        <v>0.95100000000000007</v>
      </c>
      <c r="E73" s="8">
        <f t="shared" si="4"/>
        <v>65.093588273000009</v>
      </c>
    </row>
    <row r="74" spans="1:5" x14ac:dyDescent="0.35">
      <c r="A74" s="9">
        <v>49</v>
      </c>
      <c r="B74" s="5">
        <v>0.36899999999999999</v>
      </c>
      <c r="C74" s="4">
        <v>7.9000000000000001E-2</v>
      </c>
      <c r="D74" s="1">
        <f t="shared" si="3"/>
        <v>0.28999999999999998</v>
      </c>
      <c r="E74" s="8">
        <f t="shared" si="4"/>
        <v>15.943219299999999</v>
      </c>
    </row>
    <row r="75" spans="1:5" x14ac:dyDescent="0.35">
      <c r="A75" s="9">
        <v>50</v>
      </c>
      <c r="B75" s="5">
        <v>0.39500000000000002</v>
      </c>
      <c r="C75" s="4">
        <v>7.9000000000000001E-2</v>
      </c>
      <c r="D75" s="1">
        <f t="shared" si="3"/>
        <v>0.316</v>
      </c>
      <c r="E75" s="8">
        <f t="shared" si="4"/>
        <v>17.627661488000001</v>
      </c>
    </row>
    <row r="76" spans="1:5" x14ac:dyDescent="0.35">
      <c r="A76" s="9">
        <v>52</v>
      </c>
      <c r="B76" s="5">
        <v>1.0309999999999999</v>
      </c>
      <c r="C76" s="4">
        <v>7.9000000000000001E-2</v>
      </c>
      <c r="D76" s="1">
        <f t="shared" si="3"/>
        <v>0.95199999999999996</v>
      </c>
      <c r="E76" s="8">
        <f t="shared" si="4"/>
        <v>65.177924191999992</v>
      </c>
    </row>
    <row r="77" spans="1:5" x14ac:dyDescent="0.35">
      <c r="A77" s="9">
        <v>53</v>
      </c>
      <c r="B77" s="5">
        <v>0.377</v>
      </c>
      <c r="C77" s="4">
        <v>7.9000000000000001E-2</v>
      </c>
      <c r="D77" s="1">
        <f t="shared" si="3"/>
        <v>0.29799999999999999</v>
      </c>
      <c r="E77" s="8">
        <f t="shared" si="4"/>
        <v>16.459338691999999</v>
      </c>
    </row>
    <row r="78" spans="1:5" x14ac:dyDescent="0.35">
      <c r="A78" s="9">
        <v>54</v>
      </c>
      <c r="B78" s="5">
        <v>0.36399999999999999</v>
      </c>
      <c r="C78" s="4">
        <v>7.9000000000000001E-2</v>
      </c>
      <c r="D78" s="1">
        <f t="shared" si="3"/>
        <v>0.28499999999999998</v>
      </c>
      <c r="E78" s="8">
        <f t="shared" si="4"/>
        <v>15.621624424999997</v>
      </c>
    </row>
    <row r="79" spans="1:5" x14ac:dyDescent="0.35">
      <c r="A79" s="9">
        <v>56</v>
      </c>
      <c r="B79" s="5">
        <v>2.0630000000000002</v>
      </c>
      <c r="C79" s="4">
        <v>7.9000000000000001E-2</v>
      </c>
      <c r="D79" s="1">
        <f t="shared" si="3"/>
        <v>1.9840000000000002</v>
      </c>
      <c r="E79" s="8">
        <f t="shared" si="4"/>
        <v>168.28125468800002</v>
      </c>
    </row>
    <row r="80" spans="1:5" x14ac:dyDescent="0.35">
      <c r="A80" s="9">
        <v>57</v>
      </c>
      <c r="B80" s="5">
        <v>0.46400000000000002</v>
      </c>
      <c r="C80" s="4">
        <v>7.9000000000000001E-2</v>
      </c>
      <c r="D80" s="1">
        <f t="shared" si="3"/>
        <v>0.38500000000000001</v>
      </c>
      <c r="E80" s="8">
        <f t="shared" si="4"/>
        <v>22.196715425000001</v>
      </c>
    </row>
    <row r="81" spans="1:5" x14ac:dyDescent="0.35">
      <c r="A81" s="9">
        <v>59</v>
      </c>
      <c r="B81" s="5">
        <v>0.32200000000000001</v>
      </c>
      <c r="C81" s="4">
        <v>7.9000000000000001E-2</v>
      </c>
      <c r="D81" s="1">
        <f t="shared" si="3"/>
        <v>0.24299999999999999</v>
      </c>
      <c r="E81" s="8">
        <f t="shared" si="4"/>
        <v>12.949981577000001</v>
      </c>
    </row>
    <row r="82" spans="1:5" x14ac:dyDescent="0.35">
      <c r="A82" s="9">
        <v>60</v>
      </c>
      <c r="B82" s="5">
        <v>0.42299999999999999</v>
      </c>
      <c r="C82" s="4">
        <v>7.9000000000000001E-2</v>
      </c>
      <c r="D82" s="1">
        <f t="shared" si="3"/>
        <v>0.34399999999999997</v>
      </c>
      <c r="E82" s="8">
        <f t="shared" si="4"/>
        <v>19.464466527999999</v>
      </c>
    </row>
    <row r="83" spans="1:5" x14ac:dyDescent="0.35">
      <c r="A83" s="9">
        <v>61</v>
      </c>
      <c r="B83" s="5">
        <v>0.36799999999999999</v>
      </c>
      <c r="C83" s="4">
        <v>7.9000000000000001E-2</v>
      </c>
      <c r="D83" s="1">
        <f t="shared" si="3"/>
        <v>0.28899999999999998</v>
      </c>
      <c r="E83" s="8">
        <f t="shared" si="4"/>
        <v>15.878840032999999</v>
      </c>
    </row>
    <row r="84" spans="1:5" x14ac:dyDescent="0.35">
      <c r="A84" s="9">
        <v>62</v>
      </c>
      <c r="B84" s="5">
        <v>0.40400000000000003</v>
      </c>
      <c r="C84" s="4">
        <v>7.9000000000000001E-2</v>
      </c>
      <c r="D84" s="1">
        <f t="shared" si="3"/>
        <v>0.32500000000000001</v>
      </c>
      <c r="E84" s="8">
        <f t="shared" si="4"/>
        <v>18.215485624999999</v>
      </c>
    </row>
    <row r="85" spans="1:5" x14ac:dyDescent="0.35">
      <c r="A85" s="9">
        <v>63</v>
      </c>
      <c r="B85" s="5">
        <v>0.10100000000000001</v>
      </c>
      <c r="C85" s="4">
        <v>7.9000000000000001E-2</v>
      </c>
      <c r="D85" s="1">
        <f t="shared" si="3"/>
        <v>2.2000000000000006E-2</v>
      </c>
      <c r="E85" s="8">
        <f t="shared" si="4"/>
        <v>-0.23186066799999971</v>
      </c>
    </row>
    <row r="86" spans="1:5" x14ac:dyDescent="0.35">
      <c r="A86" s="9">
        <v>64</v>
      </c>
      <c r="B86" s="5">
        <v>0.53400000000000003</v>
      </c>
      <c r="C86" s="4">
        <v>7.9000000000000001E-2</v>
      </c>
      <c r="D86" s="1">
        <f t="shared" si="3"/>
        <v>0.45500000000000002</v>
      </c>
      <c r="E86" s="8">
        <f t="shared" si="4"/>
        <v>26.978647825000003</v>
      </c>
    </row>
    <row r="87" spans="1:5" x14ac:dyDescent="0.35">
      <c r="A87" s="9">
        <v>65</v>
      </c>
      <c r="B87" s="5">
        <v>0.47700000000000004</v>
      </c>
      <c r="C87" s="4">
        <v>7.9000000000000001E-2</v>
      </c>
      <c r="D87" s="1">
        <f t="shared" si="3"/>
        <v>0.39800000000000002</v>
      </c>
      <c r="E87" s="8">
        <f t="shared" si="4"/>
        <v>23.073619492000002</v>
      </c>
    </row>
    <row r="88" spans="1:5" x14ac:dyDescent="0.35">
      <c r="A88" s="9">
        <v>66</v>
      </c>
      <c r="B88" s="5">
        <v>1.026</v>
      </c>
      <c r="C88" s="4">
        <v>7.9000000000000001E-2</v>
      </c>
      <c r="D88" s="1">
        <f t="shared" si="3"/>
        <v>0.94700000000000006</v>
      </c>
      <c r="E88" s="8">
        <f t="shared" si="4"/>
        <v>64.756546057000008</v>
      </c>
    </row>
    <row r="89" spans="1:5" x14ac:dyDescent="0.35">
      <c r="A89" s="9">
        <v>67</v>
      </c>
      <c r="B89" s="5">
        <v>0.53600000000000003</v>
      </c>
      <c r="C89" s="4">
        <v>7.9000000000000001E-2</v>
      </c>
      <c r="D89" s="1">
        <f t="shared" si="3"/>
        <v>0.45700000000000002</v>
      </c>
      <c r="E89" s="8">
        <f t="shared" si="4"/>
        <v>27.117444977000002</v>
      </c>
    </row>
    <row r="90" spans="1:5" x14ac:dyDescent="0.35">
      <c r="A90" s="9">
        <v>68</v>
      </c>
      <c r="B90" s="5">
        <v>0.42899999999999999</v>
      </c>
      <c r="C90" s="4">
        <v>7.9000000000000001E-2</v>
      </c>
      <c r="D90" s="1">
        <f t="shared" si="3"/>
        <v>0.35</v>
      </c>
      <c r="E90" s="8">
        <f t="shared" si="4"/>
        <v>19.861142499999996</v>
      </c>
    </row>
    <row r="91" spans="1:5" x14ac:dyDescent="0.35">
      <c r="A91" s="9">
        <v>69</v>
      </c>
      <c r="B91" s="5">
        <v>0.38400000000000001</v>
      </c>
      <c r="C91" s="4">
        <v>7.9000000000000001E-2</v>
      </c>
      <c r="D91" s="1">
        <f t="shared" si="3"/>
        <v>0.30499999999999999</v>
      </c>
      <c r="E91" s="8">
        <f t="shared" si="4"/>
        <v>16.912525824999999</v>
      </c>
    </row>
    <row r="92" spans="1:5" x14ac:dyDescent="0.35">
      <c r="A92" s="9">
        <v>70</v>
      </c>
      <c r="B92" s="5">
        <v>0.377</v>
      </c>
      <c r="C92" s="4">
        <v>7.9000000000000001E-2</v>
      </c>
      <c r="D92" s="1">
        <f t="shared" si="3"/>
        <v>0.29799999999999999</v>
      </c>
      <c r="E92" s="8">
        <f t="shared" si="4"/>
        <v>16.459338691999999</v>
      </c>
    </row>
    <row r="93" spans="1:5" x14ac:dyDescent="0.35">
      <c r="A93" s="9">
        <v>71</v>
      </c>
      <c r="B93" s="5">
        <v>0.375</v>
      </c>
      <c r="C93" s="4">
        <v>7.9000000000000001E-2</v>
      </c>
      <c r="D93" s="1">
        <f t="shared" si="3"/>
        <v>0.29599999999999999</v>
      </c>
      <c r="E93" s="8">
        <f t="shared" si="4"/>
        <v>16.330127967999999</v>
      </c>
    </row>
    <row r="94" spans="1:5" x14ac:dyDescent="0.35">
      <c r="A94" s="9">
        <v>72</v>
      </c>
      <c r="B94" s="5">
        <v>0.39</v>
      </c>
      <c r="C94" s="4">
        <v>7.9000000000000001E-2</v>
      </c>
      <c r="D94" s="1">
        <f t="shared" si="3"/>
        <v>0.311</v>
      </c>
      <c r="E94" s="8">
        <f t="shared" si="4"/>
        <v>17.302147633000001</v>
      </c>
    </row>
    <row r="95" spans="1:5" x14ac:dyDescent="0.35">
      <c r="A95" s="9">
        <v>73</v>
      </c>
      <c r="B95" s="5">
        <v>0.41200000000000003</v>
      </c>
      <c r="C95" s="4">
        <v>7.9000000000000001E-2</v>
      </c>
      <c r="D95" s="1">
        <f t="shared" si="3"/>
        <v>0.33300000000000002</v>
      </c>
      <c r="E95" s="8">
        <f t="shared" si="4"/>
        <v>18.740045897000002</v>
      </c>
    </row>
    <row r="96" spans="1:5" x14ac:dyDescent="0.35">
      <c r="A96" s="9">
        <v>74</v>
      </c>
      <c r="B96" s="5">
        <v>0.39</v>
      </c>
      <c r="C96" s="4">
        <v>7.9000000000000001E-2</v>
      </c>
      <c r="D96" s="1">
        <f t="shared" si="3"/>
        <v>0.311</v>
      </c>
      <c r="E96" s="8">
        <f t="shared" si="4"/>
        <v>17.302147633000001</v>
      </c>
    </row>
    <row r="97" spans="1:5" x14ac:dyDescent="0.35">
      <c r="A97" s="9">
        <v>75</v>
      </c>
      <c r="B97" s="5">
        <v>0.29399999999999998</v>
      </c>
      <c r="C97" s="4">
        <v>7.9000000000000001E-2</v>
      </c>
      <c r="D97" s="1">
        <f t="shared" si="3"/>
        <v>0.21499999999999997</v>
      </c>
      <c r="E97" s="8">
        <f t="shared" si="4"/>
        <v>11.198429424999999</v>
      </c>
    </row>
    <row r="98" spans="1:5" x14ac:dyDescent="0.35">
      <c r="A98" s="9">
        <v>76</v>
      </c>
      <c r="B98" s="5">
        <v>0.32</v>
      </c>
      <c r="C98" s="4">
        <v>7.9000000000000001E-2</v>
      </c>
      <c r="D98" s="1">
        <f t="shared" ref="D98:D129" si="5">(B98-C98)</f>
        <v>0.24099999999999999</v>
      </c>
      <c r="E98" s="8">
        <f t="shared" ref="E98:E129" si="6">(15.073*D98*D98)+(55.652*D98)-(1.4635)</f>
        <v>12.824086913</v>
      </c>
    </row>
    <row r="99" spans="1:5" x14ac:dyDescent="0.35">
      <c r="A99" s="9">
        <v>77</v>
      </c>
      <c r="B99" s="5">
        <v>0.6</v>
      </c>
      <c r="C99" s="4">
        <v>7.9000000000000001E-2</v>
      </c>
      <c r="D99" s="1">
        <f t="shared" si="5"/>
        <v>0.52100000000000002</v>
      </c>
      <c r="E99" s="8">
        <f t="shared" si="6"/>
        <v>31.622622193000002</v>
      </c>
    </row>
    <row r="100" spans="1:5" x14ac:dyDescent="0.35">
      <c r="A100" s="9">
        <v>78</v>
      </c>
      <c r="B100" s="5">
        <v>0.376</v>
      </c>
      <c r="C100" s="4">
        <v>7.9000000000000001E-2</v>
      </c>
      <c r="D100" s="1">
        <f t="shared" si="5"/>
        <v>0.29699999999999999</v>
      </c>
      <c r="E100" s="8">
        <f t="shared" si="6"/>
        <v>16.394718257000001</v>
      </c>
    </row>
    <row r="101" spans="1:5" x14ac:dyDescent="0.35">
      <c r="A101" s="9">
        <v>79</v>
      </c>
      <c r="B101" s="5">
        <v>1.4590000000000001</v>
      </c>
      <c r="C101" s="4">
        <v>7.9000000000000001E-2</v>
      </c>
      <c r="D101" s="1">
        <f t="shared" si="5"/>
        <v>1.3800000000000001</v>
      </c>
      <c r="E101" s="8">
        <f t="shared" si="6"/>
        <v>104.04128120000001</v>
      </c>
    </row>
    <row r="102" spans="1:5" x14ac:dyDescent="0.35">
      <c r="A102" s="9">
        <v>80</v>
      </c>
      <c r="B102" s="5">
        <v>1.6360000000000001</v>
      </c>
      <c r="C102" s="4">
        <v>7.9000000000000001E-2</v>
      </c>
      <c r="D102" s="1">
        <f t="shared" si="5"/>
        <v>1.5570000000000002</v>
      </c>
      <c r="E102" s="8">
        <f t="shared" si="6"/>
        <v>121.72736917700003</v>
      </c>
    </row>
    <row r="103" spans="1:5" x14ac:dyDescent="0.35">
      <c r="A103" s="9">
        <v>81</v>
      </c>
      <c r="B103" s="5">
        <v>0.32</v>
      </c>
      <c r="C103" s="4">
        <v>7.9000000000000001E-2</v>
      </c>
      <c r="D103" s="1">
        <f t="shared" si="5"/>
        <v>0.24099999999999999</v>
      </c>
      <c r="E103" s="8">
        <f t="shared" si="6"/>
        <v>12.824086913</v>
      </c>
    </row>
    <row r="104" spans="1:5" x14ac:dyDescent="0.35">
      <c r="A104" s="9">
        <v>82</v>
      </c>
      <c r="B104" s="5">
        <v>0.52400000000000002</v>
      </c>
      <c r="C104" s="4">
        <v>7.9000000000000001E-2</v>
      </c>
      <c r="D104" s="1">
        <f t="shared" si="5"/>
        <v>0.44500000000000001</v>
      </c>
      <c r="E104" s="8">
        <f t="shared" si="6"/>
        <v>26.286470825000002</v>
      </c>
    </row>
    <row r="105" spans="1:5" x14ac:dyDescent="0.35">
      <c r="A105" s="9">
        <v>83</v>
      </c>
      <c r="B105" s="5">
        <v>1.107</v>
      </c>
      <c r="C105" s="4">
        <v>7.9000000000000001E-2</v>
      </c>
      <c r="D105" s="1">
        <f t="shared" si="5"/>
        <v>1.028</v>
      </c>
      <c r="E105" s="8">
        <f t="shared" si="6"/>
        <v>71.67566123200001</v>
      </c>
    </row>
    <row r="106" spans="1:5" x14ac:dyDescent="0.35">
      <c r="A106" s="9">
        <v>84</v>
      </c>
      <c r="B106" s="5">
        <v>0.4</v>
      </c>
      <c r="C106" s="4">
        <v>7.9000000000000001E-2</v>
      </c>
      <c r="D106" s="1">
        <f t="shared" si="5"/>
        <v>0.32100000000000001</v>
      </c>
      <c r="E106" s="8">
        <f t="shared" si="6"/>
        <v>17.953928993000002</v>
      </c>
    </row>
    <row r="107" spans="1:5" x14ac:dyDescent="0.35">
      <c r="A107" s="9">
        <v>85</v>
      </c>
      <c r="B107" s="5">
        <v>0.34900000000000003</v>
      </c>
      <c r="C107" s="4">
        <v>7.9000000000000001E-2</v>
      </c>
      <c r="D107" s="1">
        <f t="shared" si="5"/>
        <v>0.27</v>
      </c>
      <c r="E107" s="8">
        <f t="shared" si="6"/>
        <v>14.661361700000004</v>
      </c>
    </row>
    <row r="108" spans="1:5" x14ac:dyDescent="0.35">
      <c r="A108" s="9">
        <v>86</v>
      </c>
      <c r="B108" s="5">
        <v>0.34600000000000003</v>
      </c>
      <c r="C108" s="4">
        <v>7.9000000000000001E-2</v>
      </c>
      <c r="D108" s="1">
        <f t="shared" si="5"/>
        <v>0.26700000000000002</v>
      </c>
      <c r="E108" s="8">
        <f t="shared" si="6"/>
        <v>14.470123097000002</v>
      </c>
    </row>
    <row r="109" spans="1:5" x14ac:dyDescent="0.35">
      <c r="A109" s="9">
        <v>87</v>
      </c>
      <c r="B109" s="5">
        <v>1.851</v>
      </c>
      <c r="C109" s="4">
        <v>7.9000000000000001E-2</v>
      </c>
      <c r="D109" s="1">
        <f t="shared" si="5"/>
        <v>1.772</v>
      </c>
      <c r="E109" s="8">
        <f t="shared" si="6"/>
        <v>144.480822832</v>
      </c>
    </row>
    <row r="110" spans="1:5" x14ac:dyDescent="0.35">
      <c r="A110" s="9">
        <v>88</v>
      </c>
      <c r="B110" s="5">
        <v>1.869</v>
      </c>
      <c r="C110" s="4">
        <v>7.9000000000000001E-2</v>
      </c>
      <c r="D110" s="1">
        <f t="shared" si="5"/>
        <v>1.79</v>
      </c>
      <c r="E110" s="8">
        <f t="shared" si="6"/>
        <v>146.44897929999999</v>
      </c>
    </row>
    <row r="111" spans="1:5" x14ac:dyDescent="0.35">
      <c r="A111" s="9">
        <v>89</v>
      </c>
      <c r="B111" s="5">
        <v>1.1280000000000001</v>
      </c>
      <c r="C111" s="4">
        <v>7.9000000000000001E-2</v>
      </c>
      <c r="D111" s="1">
        <f t="shared" si="5"/>
        <v>1.0490000000000002</v>
      </c>
      <c r="E111" s="8">
        <f t="shared" si="6"/>
        <v>73.501792273000021</v>
      </c>
    </row>
    <row r="112" spans="1:5" x14ac:dyDescent="0.35">
      <c r="A112" s="9">
        <v>90</v>
      </c>
      <c r="B112" s="5">
        <v>0.40200000000000002</v>
      </c>
      <c r="C112" s="4">
        <v>7.9000000000000001E-2</v>
      </c>
      <c r="D112" s="1">
        <f t="shared" si="5"/>
        <v>0.32300000000000001</v>
      </c>
      <c r="E112" s="8">
        <f t="shared" si="6"/>
        <v>18.084647016999998</v>
      </c>
    </row>
    <row r="113" spans="1:5" x14ac:dyDescent="0.35">
      <c r="A113" s="9">
        <v>91</v>
      </c>
      <c r="B113" s="5">
        <v>0.32</v>
      </c>
      <c r="C113" s="4">
        <v>7.9000000000000001E-2</v>
      </c>
      <c r="D113" s="1">
        <f t="shared" si="5"/>
        <v>0.24099999999999999</v>
      </c>
      <c r="E113" s="8">
        <f t="shared" si="6"/>
        <v>12.824086913</v>
      </c>
    </row>
    <row r="114" spans="1:5" x14ac:dyDescent="0.35">
      <c r="A114" s="9">
        <v>92</v>
      </c>
      <c r="B114" s="5">
        <v>1.339</v>
      </c>
      <c r="C114" s="4">
        <v>7.9000000000000001E-2</v>
      </c>
      <c r="D114" s="1">
        <f t="shared" si="5"/>
        <v>1.26</v>
      </c>
      <c r="E114" s="8">
        <f t="shared" si="6"/>
        <v>92.587914800000007</v>
      </c>
    </row>
    <row r="115" spans="1:5" x14ac:dyDescent="0.35">
      <c r="A115" s="9">
        <v>93</v>
      </c>
      <c r="B115" s="5">
        <v>0.46400000000000002</v>
      </c>
      <c r="C115" s="4">
        <v>7.9000000000000001E-2</v>
      </c>
      <c r="D115" s="1">
        <f t="shared" si="5"/>
        <v>0.38500000000000001</v>
      </c>
      <c r="E115" s="8">
        <f t="shared" si="6"/>
        <v>22.196715425000001</v>
      </c>
    </row>
    <row r="116" spans="1:5" x14ac:dyDescent="0.35">
      <c r="A116" s="9">
        <v>94</v>
      </c>
      <c r="B116" s="5">
        <v>0.39500000000000002</v>
      </c>
      <c r="C116" s="4">
        <v>7.9000000000000001E-2</v>
      </c>
      <c r="D116" s="1">
        <f t="shared" si="5"/>
        <v>0.316</v>
      </c>
      <c r="E116" s="8">
        <f t="shared" si="6"/>
        <v>17.627661488000001</v>
      </c>
    </row>
    <row r="117" spans="1:5" x14ac:dyDescent="0.35">
      <c r="A117" s="9">
        <v>95</v>
      </c>
      <c r="B117" s="5">
        <v>0.307</v>
      </c>
      <c r="C117" s="4">
        <v>7.9000000000000001E-2</v>
      </c>
      <c r="D117" s="1">
        <f t="shared" si="5"/>
        <v>0.22799999999999998</v>
      </c>
      <c r="E117" s="8">
        <f t="shared" si="6"/>
        <v>12.008710832</v>
      </c>
    </row>
    <row r="118" spans="1:5" x14ac:dyDescent="0.35">
      <c r="A118" s="9">
        <v>97</v>
      </c>
      <c r="B118" s="5">
        <v>0.41799999999999998</v>
      </c>
      <c r="C118" s="4">
        <v>7.9000000000000001E-2</v>
      </c>
      <c r="D118" s="1">
        <f t="shared" si="5"/>
        <v>0.33899999999999997</v>
      </c>
      <c r="E118" s="8">
        <f t="shared" si="6"/>
        <v>19.134732233000001</v>
      </c>
    </row>
    <row r="119" spans="1:5" x14ac:dyDescent="0.35">
      <c r="A119" s="9">
        <v>98</v>
      </c>
      <c r="B119" s="5">
        <v>0.374</v>
      </c>
      <c r="C119" s="4">
        <v>7.9000000000000001E-2</v>
      </c>
      <c r="D119" s="1">
        <f t="shared" si="5"/>
        <v>0.29499999999999998</v>
      </c>
      <c r="E119" s="8">
        <f t="shared" si="6"/>
        <v>16.265567824999998</v>
      </c>
    </row>
    <row r="120" spans="1:5" x14ac:dyDescent="0.35">
      <c r="A120" s="9">
        <v>99</v>
      </c>
      <c r="B120" s="5">
        <v>0.46400000000000002</v>
      </c>
      <c r="C120" s="4">
        <v>7.9000000000000001E-2</v>
      </c>
      <c r="D120" s="1">
        <f t="shared" si="5"/>
        <v>0.38500000000000001</v>
      </c>
      <c r="E120" s="8">
        <f t="shared" si="6"/>
        <v>22.196715425000001</v>
      </c>
    </row>
    <row r="121" spans="1:5" x14ac:dyDescent="0.35">
      <c r="A121" s="9">
        <v>100</v>
      </c>
      <c r="B121" s="5">
        <v>0.39200000000000002</v>
      </c>
      <c r="C121" s="4">
        <v>7.9000000000000001E-2</v>
      </c>
      <c r="D121" s="1">
        <f t="shared" si="5"/>
        <v>0.313</v>
      </c>
      <c r="E121" s="8">
        <f t="shared" si="6"/>
        <v>17.432262737000002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3"/>
  <sheetViews>
    <sheetView workbookViewId="0">
      <selection activeCell="L64" sqref="L64"/>
    </sheetView>
  </sheetViews>
  <sheetFormatPr defaultRowHeight="14.5" x14ac:dyDescent="0.35"/>
  <cols>
    <col min="1" max="2" width="11.36328125" customWidth="1"/>
    <col min="3" max="3" width="11.08984375" customWidth="1"/>
    <col min="4" max="4" width="11" customWidth="1"/>
    <col min="5" max="5" width="13" customWidth="1"/>
  </cols>
  <sheetData>
    <row r="2" spans="1:12" x14ac:dyDescent="0.35">
      <c r="A2" s="2">
        <v>2.4050000000000002</v>
      </c>
      <c r="B2" s="5">
        <v>1.0369999999999999</v>
      </c>
      <c r="C2" s="5">
        <v>0.47200000000000003</v>
      </c>
      <c r="D2" s="5">
        <v>2.1640000000000001</v>
      </c>
      <c r="E2" s="5">
        <v>0.59399999999999997</v>
      </c>
      <c r="F2" s="5">
        <v>0.53</v>
      </c>
      <c r="G2" s="5">
        <v>0.61</v>
      </c>
      <c r="H2" s="5">
        <v>1.0840000000000001</v>
      </c>
      <c r="I2" s="5">
        <v>0.79600000000000004</v>
      </c>
      <c r="J2" s="5">
        <v>0.749</v>
      </c>
      <c r="K2" s="5">
        <v>0.60599999999999998</v>
      </c>
      <c r="L2" s="5">
        <v>0.54700000000000004</v>
      </c>
    </row>
    <row r="3" spans="1:12" x14ac:dyDescent="0.35">
      <c r="A3" s="2">
        <v>1.548</v>
      </c>
      <c r="B3" s="5">
        <v>0.42099999999999999</v>
      </c>
      <c r="C3" s="5">
        <v>0.51700000000000002</v>
      </c>
      <c r="D3" s="5">
        <v>0.54400000000000004</v>
      </c>
      <c r="E3" s="5">
        <v>0.52200000000000002</v>
      </c>
      <c r="F3" s="5">
        <v>0.52900000000000003</v>
      </c>
      <c r="G3" s="5">
        <v>0.56300000000000006</v>
      </c>
      <c r="H3" s="5">
        <v>1.492</v>
      </c>
      <c r="I3" s="5">
        <v>0.56600000000000006</v>
      </c>
      <c r="J3" s="5">
        <v>0.54400000000000004</v>
      </c>
      <c r="K3" s="5">
        <v>0.61699999999999999</v>
      </c>
      <c r="L3" s="5">
        <v>0.68900000000000006</v>
      </c>
    </row>
    <row r="4" spans="1:12" x14ac:dyDescent="0.35">
      <c r="A4" s="2">
        <v>0.995</v>
      </c>
      <c r="B4" s="5">
        <v>0.41699999999999998</v>
      </c>
      <c r="C4" s="5">
        <v>0.65100000000000002</v>
      </c>
      <c r="D4" s="5">
        <v>0.45900000000000002</v>
      </c>
      <c r="E4" s="5">
        <v>0.47400000000000003</v>
      </c>
      <c r="F4" s="5">
        <v>0.5</v>
      </c>
      <c r="G4" s="5">
        <v>2.5960000000000001</v>
      </c>
      <c r="H4" s="5">
        <v>0.6</v>
      </c>
      <c r="I4" s="5">
        <v>1.504</v>
      </c>
      <c r="J4" s="5">
        <v>1.304</v>
      </c>
      <c r="K4" s="5">
        <v>0.77400000000000002</v>
      </c>
      <c r="L4" s="5">
        <v>0.74</v>
      </c>
    </row>
    <row r="5" spans="1:12" x14ac:dyDescent="0.35">
      <c r="A5" s="2">
        <v>0.59499999999999997</v>
      </c>
      <c r="B5" s="5">
        <v>0.43099999999999999</v>
      </c>
      <c r="C5" s="5">
        <v>0.65800000000000003</v>
      </c>
      <c r="D5" s="5">
        <v>0.47200000000000003</v>
      </c>
      <c r="E5" s="5">
        <v>0.42699999999999999</v>
      </c>
      <c r="F5" s="5">
        <v>0.41300000000000003</v>
      </c>
      <c r="G5" s="5">
        <v>2.82</v>
      </c>
      <c r="H5" s="5">
        <v>0.54</v>
      </c>
      <c r="I5" s="5">
        <v>1.3380000000000001</v>
      </c>
      <c r="J5" s="5">
        <v>2.6110000000000002</v>
      </c>
      <c r="K5" s="5">
        <v>0.624</v>
      </c>
      <c r="L5" s="5">
        <v>1.87</v>
      </c>
    </row>
    <row r="6" spans="1:12" x14ac:dyDescent="0.35">
      <c r="A6" s="2">
        <v>0.39400000000000002</v>
      </c>
      <c r="B6" s="5">
        <v>2.508</v>
      </c>
      <c r="C6" s="5">
        <v>0.52</v>
      </c>
      <c r="D6" s="5">
        <v>0.47000000000000003</v>
      </c>
      <c r="E6" s="5">
        <v>0.495</v>
      </c>
      <c r="F6" s="5">
        <v>1.083</v>
      </c>
      <c r="G6" s="5">
        <v>0.65500000000000003</v>
      </c>
      <c r="H6" s="5">
        <v>0.59799999999999998</v>
      </c>
      <c r="I6" s="5">
        <v>0.56700000000000006</v>
      </c>
      <c r="J6" s="5">
        <v>0.754</v>
      </c>
      <c r="K6" s="5">
        <v>0.72299999999999998</v>
      </c>
      <c r="L6" s="5">
        <v>1.5090000000000001</v>
      </c>
    </row>
    <row r="7" spans="1:12" x14ac:dyDescent="0.35">
      <c r="A7" s="2">
        <v>0.26</v>
      </c>
      <c r="B7" s="5">
        <v>0.80100000000000005</v>
      </c>
      <c r="C7" s="5">
        <v>0.68300000000000005</v>
      </c>
      <c r="D7" s="5">
        <v>0.56700000000000006</v>
      </c>
      <c r="E7" s="5">
        <v>0.46600000000000003</v>
      </c>
      <c r="F7" s="5">
        <v>0.67300000000000004</v>
      </c>
      <c r="G7" s="5">
        <v>0.76800000000000002</v>
      </c>
      <c r="H7" s="5">
        <v>0.56500000000000006</v>
      </c>
      <c r="I7" s="5">
        <v>0.59199999999999997</v>
      </c>
      <c r="J7" s="5">
        <v>2.0249999999999999</v>
      </c>
      <c r="K7" s="5">
        <v>1.635</v>
      </c>
    </row>
    <row r="8" spans="1:12" x14ac:dyDescent="0.35">
      <c r="A8" s="4">
        <v>8.4000000000000005E-2</v>
      </c>
      <c r="B8" s="5">
        <v>1.4730000000000001</v>
      </c>
      <c r="C8" s="5">
        <v>0.49</v>
      </c>
      <c r="D8" s="5">
        <v>2.073</v>
      </c>
      <c r="E8" s="5">
        <v>0.64</v>
      </c>
      <c r="F8" s="5">
        <v>0.61199999999999999</v>
      </c>
      <c r="G8" s="5">
        <v>0.47600000000000003</v>
      </c>
      <c r="H8" s="5">
        <v>0.49199999999999999</v>
      </c>
      <c r="I8" s="5">
        <v>0.875</v>
      </c>
      <c r="J8" s="5">
        <v>0.53900000000000003</v>
      </c>
      <c r="K8" s="5">
        <v>2.7880000000000003</v>
      </c>
    </row>
    <row r="9" spans="1:12" x14ac:dyDescent="0.35">
      <c r="A9" s="4">
        <v>8.6000000000000007E-2</v>
      </c>
      <c r="B9" s="5">
        <v>0.82800000000000007</v>
      </c>
      <c r="C9" s="5">
        <v>0.47500000000000003</v>
      </c>
      <c r="D9" s="5">
        <v>0.86199999999999999</v>
      </c>
      <c r="E9" s="5">
        <v>0.59899999999999998</v>
      </c>
      <c r="F9" s="5">
        <v>1.0030000000000001</v>
      </c>
      <c r="G9" s="5">
        <v>0.51</v>
      </c>
      <c r="H9" s="5">
        <v>0.47500000000000003</v>
      </c>
      <c r="I9" s="5">
        <v>0.52300000000000002</v>
      </c>
      <c r="J9" s="5">
        <v>0.59</v>
      </c>
      <c r="K9" s="5">
        <v>0.59499999999999997</v>
      </c>
    </row>
    <row r="15" spans="1:12" x14ac:dyDescent="0.35">
      <c r="A15" s="11"/>
      <c r="B15" s="7" t="s">
        <v>8</v>
      </c>
      <c r="C15" s="7" t="s">
        <v>9</v>
      </c>
      <c r="D15" s="7" t="s">
        <v>10</v>
      </c>
      <c r="E15" s="7" t="s">
        <v>11</v>
      </c>
    </row>
    <row r="16" spans="1:12" x14ac:dyDescent="0.35">
      <c r="A16" s="11" t="s">
        <v>1</v>
      </c>
      <c r="B16" s="2">
        <v>2.4050000000000002</v>
      </c>
      <c r="C16" s="1">
        <f>B16-B22</f>
        <v>2.3200000000000003</v>
      </c>
      <c r="D16" s="1">
        <v>240</v>
      </c>
      <c r="E16" s="8">
        <f>(25.531*C16*C16)+(44.523*C16)-(0.5378)</f>
        <v>240.17361440000002</v>
      </c>
    </row>
    <row r="17" spans="1:12" x14ac:dyDescent="0.35">
      <c r="A17" s="11" t="s">
        <v>2</v>
      </c>
      <c r="B17" s="2">
        <v>1.548</v>
      </c>
      <c r="C17" s="1">
        <f>B17-B22</f>
        <v>1.4630000000000001</v>
      </c>
      <c r="D17" s="1">
        <v>120</v>
      </c>
      <c r="E17" s="8">
        <f t="shared" ref="E17:E22" si="0">(25.531*C17*C17)+(44.523*C17)-(0.5378)</f>
        <v>119.245109939</v>
      </c>
    </row>
    <row r="18" spans="1:12" x14ac:dyDescent="0.35">
      <c r="A18" s="11" t="s">
        <v>3</v>
      </c>
      <c r="B18" s="2">
        <v>0.995</v>
      </c>
      <c r="C18" s="1">
        <f>B18-B22</f>
        <v>0.91</v>
      </c>
      <c r="D18" s="1">
        <v>60</v>
      </c>
      <c r="E18" s="8">
        <f t="shared" si="0"/>
        <v>61.120351100000008</v>
      </c>
    </row>
    <row r="19" spans="1:12" x14ac:dyDescent="0.35">
      <c r="A19" s="11" t="s">
        <v>4</v>
      </c>
      <c r="B19" s="2">
        <v>0.59499999999999997</v>
      </c>
      <c r="C19" s="1">
        <f>B19-B22</f>
        <v>0.51</v>
      </c>
      <c r="D19" s="1">
        <v>30</v>
      </c>
      <c r="E19" s="8">
        <f t="shared" si="0"/>
        <v>28.809543099999999</v>
      </c>
    </row>
    <row r="20" spans="1:12" x14ac:dyDescent="0.35">
      <c r="A20" s="11" t="s">
        <v>5</v>
      </c>
      <c r="B20" s="2">
        <v>0.39400000000000002</v>
      </c>
      <c r="C20" s="1">
        <f>B20-B22</f>
        <v>0.309</v>
      </c>
      <c r="D20" s="1">
        <v>15</v>
      </c>
      <c r="E20" s="8">
        <f t="shared" si="0"/>
        <v>15.657532410999998</v>
      </c>
    </row>
    <row r="21" spans="1:12" x14ac:dyDescent="0.35">
      <c r="A21" s="11" t="s">
        <v>6</v>
      </c>
      <c r="B21" s="2">
        <v>0.26</v>
      </c>
      <c r="C21" s="1">
        <f>B21-B22</f>
        <v>0.17499999999999999</v>
      </c>
      <c r="D21" s="1">
        <v>7.5</v>
      </c>
      <c r="E21" s="8">
        <f t="shared" si="0"/>
        <v>8.035611874999999</v>
      </c>
    </row>
    <row r="22" spans="1:12" x14ac:dyDescent="0.35">
      <c r="A22" s="11" t="s">
        <v>7</v>
      </c>
      <c r="B22" s="4">
        <v>8.5000000000000006E-2</v>
      </c>
      <c r="C22" s="1">
        <f>B22-B22</f>
        <v>0</v>
      </c>
      <c r="D22" s="1">
        <v>0</v>
      </c>
      <c r="E22" s="8">
        <f t="shared" si="0"/>
        <v>-0.53779999999999994</v>
      </c>
    </row>
    <row r="28" spans="1:12" x14ac:dyDescent="0.35">
      <c r="J28" s="6" t="s">
        <v>12</v>
      </c>
      <c r="K28" s="6"/>
      <c r="L28" s="6"/>
    </row>
    <row r="34" spans="1:5" x14ac:dyDescent="0.35">
      <c r="A34" s="9" t="s">
        <v>13</v>
      </c>
      <c r="B34" s="5" t="s">
        <v>14</v>
      </c>
      <c r="C34" s="3" t="s">
        <v>7</v>
      </c>
      <c r="D34" s="1" t="s">
        <v>9</v>
      </c>
      <c r="E34" s="10" t="s">
        <v>15</v>
      </c>
    </row>
    <row r="35" spans="1:5" x14ac:dyDescent="0.35">
      <c r="A35" s="9">
        <v>1</v>
      </c>
      <c r="B35" s="5">
        <v>1.0369999999999999</v>
      </c>
      <c r="C35" s="4">
        <v>8.5000000000000006E-2</v>
      </c>
      <c r="D35" s="1">
        <f t="shared" ref="D35:D66" si="1">(B35-C35)</f>
        <v>0.95199999999999996</v>
      </c>
      <c r="E35" s="8">
        <f t="shared" ref="E35:E66" si="2">(25.531*D35*D35)+(44.523*D35)-(0.5378)</f>
        <v>64.986943423999989</v>
      </c>
    </row>
    <row r="36" spans="1:5" x14ac:dyDescent="0.35">
      <c r="A36" s="9">
        <v>2</v>
      </c>
      <c r="B36" s="5">
        <v>0.42099999999999999</v>
      </c>
      <c r="C36" s="4">
        <v>8.5000000000000006E-2</v>
      </c>
      <c r="D36" s="1">
        <f t="shared" si="1"/>
        <v>0.33599999999999997</v>
      </c>
      <c r="E36" s="8">
        <f t="shared" si="2"/>
        <v>17.304275775999997</v>
      </c>
    </row>
    <row r="37" spans="1:5" x14ac:dyDescent="0.35">
      <c r="A37" s="9">
        <v>4</v>
      </c>
      <c r="B37" s="5">
        <v>0.41699999999999998</v>
      </c>
      <c r="C37" s="4">
        <v>8.5000000000000006E-2</v>
      </c>
      <c r="D37" s="1">
        <f t="shared" si="1"/>
        <v>0.33199999999999996</v>
      </c>
      <c r="E37" s="8">
        <f t="shared" si="2"/>
        <v>17.057964943999998</v>
      </c>
    </row>
    <row r="38" spans="1:5" x14ac:dyDescent="0.35">
      <c r="A38" s="9">
        <v>5</v>
      </c>
      <c r="B38" s="5">
        <v>0.43099999999999999</v>
      </c>
      <c r="C38" s="4">
        <v>8.5000000000000006E-2</v>
      </c>
      <c r="D38" s="1">
        <f t="shared" si="1"/>
        <v>0.34599999999999997</v>
      </c>
      <c r="E38" s="8">
        <f t="shared" si="2"/>
        <v>17.923627195999998</v>
      </c>
    </row>
    <row r="39" spans="1:5" x14ac:dyDescent="0.35">
      <c r="A39" s="9">
        <v>7</v>
      </c>
      <c r="B39" s="5">
        <v>2.508</v>
      </c>
      <c r="C39" s="4">
        <v>8.5000000000000006E-2</v>
      </c>
      <c r="D39" s="1">
        <f t="shared" si="1"/>
        <v>2.423</v>
      </c>
      <c r="E39" s="8">
        <f t="shared" si="2"/>
        <v>257.23211729899998</v>
      </c>
    </row>
    <row r="40" spans="1:5" x14ac:dyDescent="0.35">
      <c r="A40" s="9">
        <v>8</v>
      </c>
      <c r="B40" s="5">
        <v>0.80100000000000005</v>
      </c>
      <c r="C40" s="4">
        <v>8.5000000000000006E-2</v>
      </c>
      <c r="D40" s="1">
        <f t="shared" si="1"/>
        <v>0.71600000000000008</v>
      </c>
      <c r="E40" s="8">
        <f t="shared" si="2"/>
        <v>44.429288336000006</v>
      </c>
    </row>
    <row r="41" spans="1:5" x14ac:dyDescent="0.35">
      <c r="A41" s="9">
        <v>9</v>
      </c>
      <c r="B41" s="5">
        <v>1.4730000000000001</v>
      </c>
      <c r="C41" s="4">
        <v>8.5000000000000006E-2</v>
      </c>
      <c r="D41" s="1">
        <f t="shared" si="1"/>
        <v>1.3880000000000001</v>
      </c>
      <c r="E41" s="8">
        <f t="shared" si="2"/>
        <v>110.446718864</v>
      </c>
    </row>
    <row r="42" spans="1:5" x14ac:dyDescent="0.35">
      <c r="A42" s="9">
        <v>13</v>
      </c>
      <c r="B42" s="5">
        <v>0.82800000000000007</v>
      </c>
      <c r="C42" s="4">
        <v>8.5000000000000006E-2</v>
      </c>
      <c r="D42" s="1">
        <f t="shared" si="1"/>
        <v>0.7430000000000001</v>
      </c>
      <c r="E42" s="8">
        <f t="shared" si="2"/>
        <v>46.63715201900002</v>
      </c>
    </row>
    <row r="43" spans="1:5" x14ac:dyDescent="0.35">
      <c r="A43" s="9">
        <v>14</v>
      </c>
      <c r="B43" s="5">
        <v>0.47200000000000003</v>
      </c>
      <c r="C43" s="4">
        <v>8.5000000000000006E-2</v>
      </c>
      <c r="D43" s="1">
        <f t="shared" si="1"/>
        <v>0.38700000000000001</v>
      </c>
      <c r="E43" s="8">
        <f t="shared" si="2"/>
        <v>20.516353339000002</v>
      </c>
    </row>
    <row r="44" spans="1:5" x14ac:dyDescent="0.35">
      <c r="A44" s="9">
        <v>15</v>
      </c>
      <c r="B44" s="5">
        <v>0.51700000000000002</v>
      </c>
      <c r="C44" s="4">
        <v>8.5000000000000006E-2</v>
      </c>
      <c r="D44" s="1">
        <f t="shared" si="1"/>
        <v>0.432</v>
      </c>
      <c r="E44" s="8">
        <f t="shared" si="2"/>
        <v>23.460833343999997</v>
      </c>
    </row>
    <row r="45" spans="1:5" x14ac:dyDescent="0.35">
      <c r="A45" s="9">
        <v>16</v>
      </c>
      <c r="B45" s="5">
        <v>0.65100000000000002</v>
      </c>
      <c r="C45" s="4">
        <v>8.5000000000000006E-2</v>
      </c>
      <c r="D45" s="1">
        <f t="shared" si="1"/>
        <v>0.56600000000000006</v>
      </c>
      <c r="E45" s="8">
        <f t="shared" si="2"/>
        <v>32.841227036000006</v>
      </c>
    </row>
    <row r="46" spans="1:5" x14ac:dyDescent="0.35">
      <c r="A46" s="9">
        <v>17</v>
      </c>
      <c r="B46" s="5">
        <v>0.65800000000000003</v>
      </c>
      <c r="C46" s="4">
        <v>8.5000000000000006E-2</v>
      </c>
      <c r="D46" s="1">
        <f t="shared" si="1"/>
        <v>0.57300000000000006</v>
      </c>
      <c r="E46" s="8">
        <f t="shared" si="2"/>
        <v>33.35644669900001</v>
      </c>
    </row>
    <row r="47" spans="1:5" x14ac:dyDescent="0.35">
      <c r="A47" s="9">
        <v>18</v>
      </c>
      <c r="B47" s="5">
        <v>0.52</v>
      </c>
      <c r="C47" s="4">
        <v>8.5000000000000006E-2</v>
      </c>
      <c r="D47" s="1">
        <f t="shared" si="1"/>
        <v>0.435</v>
      </c>
      <c r="E47" s="8">
        <f t="shared" si="2"/>
        <v>23.660808475</v>
      </c>
    </row>
    <row r="48" spans="1:5" x14ac:dyDescent="0.35">
      <c r="A48" s="9">
        <v>19</v>
      </c>
      <c r="B48" s="5">
        <v>0.68300000000000005</v>
      </c>
      <c r="C48" s="4">
        <v>8.5000000000000006E-2</v>
      </c>
      <c r="D48" s="1">
        <f t="shared" si="1"/>
        <v>0.59800000000000009</v>
      </c>
      <c r="E48" s="8">
        <f t="shared" si="2"/>
        <v>35.216941724000016</v>
      </c>
    </row>
    <row r="49" spans="1:5" x14ac:dyDescent="0.35">
      <c r="A49" s="9">
        <v>20</v>
      </c>
      <c r="B49" s="5">
        <v>0.49</v>
      </c>
      <c r="C49" s="4">
        <v>8.5000000000000006E-2</v>
      </c>
      <c r="D49" s="1">
        <f t="shared" si="1"/>
        <v>0.40499999999999997</v>
      </c>
      <c r="E49" s="8">
        <f t="shared" si="2"/>
        <v>21.681737275</v>
      </c>
    </row>
    <row r="50" spans="1:5" x14ac:dyDescent="0.35">
      <c r="A50" s="9">
        <v>21</v>
      </c>
      <c r="B50" s="5">
        <v>0.47500000000000003</v>
      </c>
      <c r="C50" s="4">
        <v>8.5000000000000006E-2</v>
      </c>
      <c r="D50" s="1">
        <f t="shared" si="1"/>
        <v>0.39</v>
      </c>
      <c r="E50" s="8">
        <f t="shared" si="2"/>
        <v>20.7094351</v>
      </c>
    </row>
    <row r="51" spans="1:5" x14ac:dyDescent="0.35">
      <c r="A51" s="9">
        <v>24</v>
      </c>
      <c r="B51" s="5">
        <v>2.1640000000000001</v>
      </c>
      <c r="C51" s="4">
        <v>8.5000000000000006E-2</v>
      </c>
      <c r="D51" s="1">
        <f t="shared" si="1"/>
        <v>2.0790000000000002</v>
      </c>
      <c r="E51" s="8">
        <f t="shared" si="2"/>
        <v>202.376651971</v>
      </c>
    </row>
    <row r="52" spans="1:5" x14ac:dyDescent="0.35">
      <c r="A52" s="9">
        <v>25</v>
      </c>
      <c r="B52" s="5">
        <v>0.54400000000000004</v>
      </c>
      <c r="C52" s="4">
        <v>8.5000000000000006E-2</v>
      </c>
      <c r="D52" s="1">
        <f t="shared" si="1"/>
        <v>0.45900000000000002</v>
      </c>
      <c r="E52" s="8">
        <f t="shared" si="2"/>
        <v>25.277153610999999</v>
      </c>
    </row>
    <row r="53" spans="1:5" x14ac:dyDescent="0.35">
      <c r="A53" s="9">
        <v>26</v>
      </c>
      <c r="B53" s="5">
        <v>0.45900000000000002</v>
      </c>
      <c r="C53" s="4">
        <v>8.5000000000000006E-2</v>
      </c>
      <c r="D53" s="1">
        <f t="shared" si="1"/>
        <v>0.374</v>
      </c>
      <c r="E53" s="8">
        <f t="shared" si="2"/>
        <v>19.684976156000001</v>
      </c>
    </row>
    <row r="54" spans="1:5" x14ac:dyDescent="0.35">
      <c r="A54" s="9">
        <v>27</v>
      </c>
      <c r="B54" s="5">
        <v>0.47200000000000003</v>
      </c>
      <c r="C54" s="4">
        <v>8.5000000000000006E-2</v>
      </c>
      <c r="D54" s="1">
        <f t="shared" si="1"/>
        <v>0.38700000000000001</v>
      </c>
      <c r="E54" s="8">
        <f t="shared" si="2"/>
        <v>20.516353339000002</v>
      </c>
    </row>
    <row r="55" spans="1:5" x14ac:dyDescent="0.35">
      <c r="A55" s="9">
        <v>28</v>
      </c>
      <c r="B55" s="5">
        <v>0.47000000000000003</v>
      </c>
      <c r="C55" s="4">
        <v>8.5000000000000006E-2</v>
      </c>
      <c r="D55" s="1">
        <f t="shared" si="1"/>
        <v>0.38500000000000001</v>
      </c>
      <c r="E55" s="8">
        <f t="shared" si="2"/>
        <v>20.387887474999999</v>
      </c>
    </row>
    <row r="56" spans="1:5" x14ac:dyDescent="0.35">
      <c r="A56" s="9">
        <v>29</v>
      </c>
      <c r="B56" s="5">
        <v>0.56700000000000006</v>
      </c>
      <c r="C56" s="4">
        <v>8.5000000000000006E-2</v>
      </c>
      <c r="D56" s="1">
        <f t="shared" si="1"/>
        <v>0.48200000000000004</v>
      </c>
      <c r="E56" s="8">
        <f t="shared" si="2"/>
        <v>26.853750044000005</v>
      </c>
    </row>
    <row r="57" spans="1:5" x14ac:dyDescent="0.35">
      <c r="A57" s="9">
        <v>30</v>
      </c>
      <c r="B57" s="5">
        <v>2.073</v>
      </c>
      <c r="C57" s="4">
        <v>8.5000000000000006E-2</v>
      </c>
      <c r="D57" s="1">
        <f t="shared" si="1"/>
        <v>1.988</v>
      </c>
      <c r="E57" s="8">
        <f t="shared" si="2"/>
        <v>188.87611246399999</v>
      </c>
    </row>
    <row r="58" spans="1:5" x14ac:dyDescent="0.35">
      <c r="A58" s="9">
        <v>31</v>
      </c>
      <c r="B58" s="5">
        <v>0.86199999999999999</v>
      </c>
      <c r="C58" s="4">
        <v>8.5000000000000006E-2</v>
      </c>
      <c r="D58" s="1">
        <f t="shared" si="1"/>
        <v>0.77700000000000002</v>
      </c>
      <c r="E58" s="8">
        <f t="shared" si="2"/>
        <v>49.470376099000006</v>
      </c>
    </row>
    <row r="59" spans="1:5" x14ac:dyDescent="0.35">
      <c r="A59" s="9">
        <v>32</v>
      </c>
      <c r="B59" s="5">
        <v>0.59399999999999997</v>
      </c>
      <c r="C59" s="4">
        <v>8.5000000000000006E-2</v>
      </c>
      <c r="D59" s="1">
        <f t="shared" si="1"/>
        <v>0.50900000000000001</v>
      </c>
      <c r="E59" s="8">
        <f t="shared" si="2"/>
        <v>28.739004011000002</v>
      </c>
    </row>
    <row r="60" spans="1:5" x14ac:dyDescent="0.35">
      <c r="A60" s="9">
        <v>33</v>
      </c>
      <c r="B60" s="5">
        <v>0.52200000000000002</v>
      </c>
      <c r="C60" s="4">
        <v>8.5000000000000006E-2</v>
      </c>
      <c r="D60" s="1">
        <f t="shared" si="1"/>
        <v>0.437</v>
      </c>
      <c r="E60" s="8">
        <f t="shared" si="2"/>
        <v>23.794380538999999</v>
      </c>
    </row>
    <row r="61" spans="1:5" x14ac:dyDescent="0.35">
      <c r="A61" s="9">
        <v>34</v>
      </c>
      <c r="B61" s="5">
        <v>0.47400000000000003</v>
      </c>
      <c r="C61" s="4">
        <v>8.5000000000000006E-2</v>
      </c>
      <c r="D61" s="1">
        <f t="shared" si="1"/>
        <v>0.38900000000000001</v>
      </c>
      <c r="E61" s="8">
        <f t="shared" si="2"/>
        <v>20.645023451</v>
      </c>
    </row>
    <row r="62" spans="1:5" x14ac:dyDescent="0.35">
      <c r="A62" s="9">
        <v>35</v>
      </c>
      <c r="B62" s="5">
        <v>0.42699999999999999</v>
      </c>
      <c r="C62" s="4">
        <v>8.5000000000000006E-2</v>
      </c>
      <c r="D62" s="1">
        <f t="shared" si="1"/>
        <v>0.34199999999999997</v>
      </c>
      <c r="E62" s="8">
        <f t="shared" si="2"/>
        <v>17.675273883999999</v>
      </c>
    </row>
    <row r="63" spans="1:5" x14ac:dyDescent="0.35">
      <c r="A63" s="9">
        <v>36</v>
      </c>
      <c r="B63" s="5">
        <v>0.495</v>
      </c>
      <c r="C63" s="4">
        <v>8.5000000000000006E-2</v>
      </c>
      <c r="D63" s="1">
        <f t="shared" si="1"/>
        <v>0.41</v>
      </c>
      <c r="E63" s="8">
        <f t="shared" si="2"/>
        <v>22.008391099999997</v>
      </c>
    </row>
    <row r="64" spans="1:5" x14ac:dyDescent="0.35">
      <c r="A64" s="9">
        <v>37</v>
      </c>
      <c r="B64" s="5">
        <v>0.46600000000000003</v>
      </c>
      <c r="C64" s="4">
        <v>8.5000000000000006E-2</v>
      </c>
      <c r="D64" s="1">
        <f t="shared" si="1"/>
        <v>0.38100000000000001</v>
      </c>
      <c r="E64" s="8">
        <f t="shared" si="2"/>
        <v>20.131568490999999</v>
      </c>
    </row>
    <row r="65" spans="1:5" x14ac:dyDescent="0.35">
      <c r="A65" s="9">
        <v>38</v>
      </c>
      <c r="B65" s="5">
        <v>0.64</v>
      </c>
      <c r="C65" s="4">
        <v>8.5000000000000006E-2</v>
      </c>
      <c r="D65" s="1">
        <f t="shared" si="1"/>
        <v>0.55500000000000005</v>
      </c>
      <c r="E65" s="8">
        <f t="shared" si="2"/>
        <v>32.036651275000004</v>
      </c>
    </row>
    <row r="66" spans="1:5" x14ac:dyDescent="0.35">
      <c r="A66" s="9">
        <v>40</v>
      </c>
      <c r="B66" s="5">
        <v>0.59899999999999998</v>
      </c>
      <c r="C66" s="4">
        <v>8.5000000000000006E-2</v>
      </c>
      <c r="D66" s="1">
        <f t="shared" si="1"/>
        <v>0.51400000000000001</v>
      </c>
      <c r="E66" s="8">
        <f t="shared" si="2"/>
        <v>29.092210076000004</v>
      </c>
    </row>
    <row r="67" spans="1:5" x14ac:dyDescent="0.35">
      <c r="A67" s="9">
        <v>41</v>
      </c>
      <c r="B67" s="5">
        <v>0.53</v>
      </c>
      <c r="C67" s="4">
        <v>8.5000000000000006E-2</v>
      </c>
      <c r="D67" s="1">
        <f t="shared" ref="D67:D98" si="3">(B67-C67)</f>
        <v>0.44500000000000001</v>
      </c>
      <c r="E67" s="8">
        <f t="shared" ref="E67:E98" si="4">(25.531*D67*D67)+(44.523*D67)-(0.5378)</f>
        <v>24.330711274999999</v>
      </c>
    </row>
    <row r="68" spans="1:5" x14ac:dyDescent="0.35">
      <c r="A68" s="9">
        <v>43</v>
      </c>
      <c r="B68" s="5">
        <v>0.52900000000000003</v>
      </c>
      <c r="C68" s="4">
        <v>8.5000000000000006E-2</v>
      </c>
      <c r="D68" s="1">
        <f t="shared" si="3"/>
        <v>0.44400000000000001</v>
      </c>
      <c r="E68" s="8">
        <f t="shared" si="4"/>
        <v>24.263491216000002</v>
      </c>
    </row>
    <row r="69" spans="1:5" x14ac:dyDescent="0.35">
      <c r="A69" s="9">
        <v>44</v>
      </c>
      <c r="B69" s="5">
        <v>0.5</v>
      </c>
      <c r="C69" s="4">
        <v>8.5000000000000006E-2</v>
      </c>
      <c r="D69" s="1">
        <f t="shared" si="3"/>
        <v>0.41499999999999998</v>
      </c>
      <c r="E69" s="8">
        <f t="shared" si="4"/>
        <v>22.336321474999998</v>
      </c>
    </row>
    <row r="70" spans="1:5" x14ac:dyDescent="0.35">
      <c r="A70" s="9">
        <v>45</v>
      </c>
      <c r="B70" s="5">
        <v>0.41300000000000003</v>
      </c>
      <c r="C70" s="4">
        <v>8.5000000000000006E-2</v>
      </c>
      <c r="D70" s="1">
        <f t="shared" si="3"/>
        <v>0.32800000000000001</v>
      </c>
      <c r="E70" s="8">
        <f t="shared" si="4"/>
        <v>16.812471104</v>
      </c>
    </row>
    <row r="71" spans="1:5" x14ac:dyDescent="0.35">
      <c r="A71" s="9">
        <v>46</v>
      </c>
      <c r="B71" s="5">
        <v>1.083</v>
      </c>
      <c r="C71" s="4">
        <v>8.5000000000000006E-2</v>
      </c>
      <c r="D71" s="1">
        <f t="shared" si="3"/>
        <v>0.998</v>
      </c>
      <c r="E71" s="8">
        <f t="shared" si="4"/>
        <v>69.325132123999992</v>
      </c>
    </row>
    <row r="72" spans="1:5" x14ac:dyDescent="0.35">
      <c r="A72" s="9">
        <v>47</v>
      </c>
      <c r="B72" s="5">
        <v>0.67300000000000004</v>
      </c>
      <c r="C72" s="4">
        <v>8.5000000000000006E-2</v>
      </c>
      <c r="D72" s="1">
        <f t="shared" si="3"/>
        <v>0.58800000000000008</v>
      </c>
      <c r="E72" s="8">
        <f t="shared" si="4"/>
        <v>34.46891406400001</v>
      </c>
    </row>
    <row r="73" spans="1:5" x14ac:dyDescent="0.35">
      <c r="A73" s="9">
        <v>49</v>
      </c>
      <c r="B73" s="5">
        <v>0.61199999999999999</v>
      </c>
      <c r="C73" s="4">
        <v>8.5000000000000006E-2</v>
      </c>
      <c r="D73" s="1">
        <f t="shared" si="3"/>
        <v>0.52700000000000002</v>
      </c>
      <c r="E73" s="8">
        <f t="shared" si="4"/>
        <v>30.016520099000001</v>
      </c>
    </row>
    <row r="74" spans="1:5" x14ac:dyDescent="0.35">
      <c r="A74" s="9">
        <v>50</v>
      </c>
      <c r="B74" s="5">
        <v>1.0030000000000001</v>
      </c>
      <c r="C74" s="4">
        <v>8.5000000000000006E-2</v>
      </c>
      <c r="D74" s="1">
        <f t="shared" si="3"/>
        <v>0.91800000000000015</v>
      </c>
      <c r="E74" s="8">
        <f t="shared" si="4"/>
        <v>61.849900444000021</v>
      </c>
    </row>
    <row r="75" spans="1:5" x14ac:dyDescent="0.35">
      <c r="A75" s="9">
        <v>51</v>
      </c>
      <c r="B75" s="5">
        <v>0.61</v>
      </c>
      <c r="C75" s="4">
        <v>8.5000000000000006E-2</v>
      </c>
      <c r="D75" s="1">
        <f t="shared" si="3"/>
        <v>0.52500000000000002</v>
      </c>
      <c r="E75" s="8">
        <f t="shared" si="4"/>
        <v>29.873756875000002</v>
      </c>
    </row>
    <row r="76" spans="1:5" x14ac:dyDescent="0.35">
      <c r="A76" s="9">
        <v>52</v>
      </c>
      <c r="B76" s="5">
        <v>0.56300000000000006</v>
      </c>
      <c r="C76" s="4">
        <v>8.5000000000000006E-2</v>
      </c>
      <c r="D76" s="1">
        <f t="shared" si="3"/>
        <v>0.47800000000000004</v>
      </c>
      <c r="E76" s="8">
        <f t="shared" si="4"/>
        <v>26.577619004000002</v>
      </c>
    </row>
    <row r="77" spans="1:5" x14ac:dyDescent="0.35">
      <c r="A77" s="9">
        <v>53</v>
      </c>
      <c r="B77" s="5">
        <v>2.5960000000000001</v>
      </c>
      <c r="C77" s="4">
        <v>8.5000000000000006E-2</v>
      </c>
      <c r="D77" s="1">
        <f t="shared" si="3"/>
        <v>2.5110000000000001</v>
      </c>
      <c r="E77" s="8">
        <f t="shared" si="4"/>
        <v>272.23549725100003</v>
      </c>
    </row>
    <row r="78" spans="1:5" x14ac:dyDescent="0.35">
      <c r="A78" s="9">
        <v>54</v>
      </c>
      <c r="B78" s="5">
        <v>2.82</v>
      </c>
      <c r="C78" s="4">
        <v>8.5000000000000006E-2</v>
      </c>
      <c r="D78" s="1">
        <f t="shared" si="3"/>
        <v>2.7349999999999999</v>
      </c>
      <c r="E78" s="8">
        <f t="shared" si="4"/>
        <v>312.21022947499995</v>
      </c>
    </row>
    <row r="79" spans="1:5" x14ac:dyDescent="0.35">
      <c r="A79" s="9">
        <v>55</v>
      </c>
      <c r="B79" s="5">
        <v>0.65500000000000003</v>
      </c>
      <c r="C79" s="4">
        <v>8.5000000000000006E-2</v>
      </c>
      <c r="D79" s="1">
        <f t="shared" si="3"/>
        <v>0.57000000000000006</v>
      </c>
      <c r="E79" s="8">
        <f t="shared" si="4"/>
        <v>33.135331900000004</v>
      </c>
    </row>
    <row r="80" spans="1:5" x14ac:dyDescent="0.35">
      <c r="A80" s="9">
        <v>57</v>
      </c>
      <c r="B80" s="5">
        <v>0.76800000000000002</v>
      </c>
      <c r="C80" s="4">
        <v>8.5000000000000006E-2</v>
      </c>
      <c r="D80" s="1">
        <f t="shared" si="3"/>
        <v>0.68300000000000005</v>
      </c>
      <c r="E80" s="8">
        <f t="shared" si="4"/>
        <v>41.781339659000004</v>
      </c>
    </row>
    <row r="81" spans="1:5" x14ac:dyDescent="0.35">
      <c r="A81" s="9">
        <v>58</v>
      </c>
      <c r="B81" s="5">
        <v>0.47600000000000003</v>
      </c>
      <c r="C81" s="4">
        <v>8.5000000000000006E-2</v>
      </c>
      <c r="D81" s="1">
        <f t="shared" si="3"/>
        <v>0.39100000000000001</v>
      </c>
      <c r="E81" s="8">
        <f t="shared" si="4"/>
        <v>20.773897811000001</v>
      </c>
    </row>
    <row r="82" spans="1:5" x14ac:dyDescent="0.35">
      <c r="A82" s="9">
        <v>59</v>
      </c>
      <c r="B82" s="5">
        <v>0.51</v>
      </c>
      <c r="C82" s="4">
        <v>8.5000000000000006E-2</v>
      </c>
      <c r="D82" s="1">
        <f t="shared" si="3"/>
        <v>0.42499999999999999</v>
      </c>
      <c r="E82" s="8">
        <f t="shared" si="4"/>
        <v>22.996011875000001</v>
      </c>
    </row>
    <row r="83" spans="1:5" x14ac:dyDescent="0.35">
      <c r="A83" s="9">
        <v>60</v>
      </c>
      <c r="B83" s="5">
        <v>1.0840000000000001</v>
      </c>
      <c r="C83" s="4">
        <v>8.5000000000000006E-2</v>
      </c>
      <c r="D83" s="1">
        <f t="shared" si="3"/>
        <v>0.99900000000000011</v>
      </c>
      <c r="E83" s="8">
        <f t="shared" si="4"/>
        <v>69.420640531000004</v>
      </c>
    </row>
    <row r="84" spans="1:5" x14ac:dyDescent="0.35">
      <c r="A84" s="9">
        <v>61</v>
      </c>
      <c r="B84" s="5">
        <v>1.492</v>
      </c>
      <c r="C84" s="4">
        <v>8.5000000000000006E-2</v>
      </c>
      <c r="D84" s="1">
        <f t="shared" si="3"/>
        <v>1.407</v>
      </c>
      <c r="E84" s="8">
        <f t="shared" si="4"/>
        <v>112.648479619</v>
      </c>
    </row>
    <row r="85" spans="1:5" x14ac:dyDescent="0.35">
      <c r="A85" s="9">
        <v>62</v>
      </c>
      <c r="B85" s="5">
        <v>0.6</v>
      </c>
      <c r="C85" s="4">
        <v>8.5000000000000006E-2</v>
      </c>
      <c r="D85" s="1">
        <f t="shared" si="3"/>
        <v>0.51500000000000001</v>
      </c>
      <c r="E85" s="8">
        <f t="shared" si="4"/>
        <v>29.163004475000001</v>
      </c>
    </row>
    <row r="86" spans="1:5" x14ac:dyDescent="0.35">
      <c r="A86" s="9">
        <v>63</v>
      </c>
      <c r="B86" s="5">
        <v>0.54</v>
      </c>
      <c r="C86" s="4">
        <v>8.5000000000000006E-2</v>
      </c>
      <c r="D86" s="1">
        <f t="shared" si="3"/>
        <v>0.45500000000000002</v>
      </c>
      <c r="E86" s="8">
        <f t="shared" si="4"/>
        <v>25.005720275000002</v>
      </c>
    </row>
    <row r="87" spans="1:5" x14ac:dyDescent="0.35">
      <c r="A87" s="9">
        <v>64</v>
      </c>
      <c r="B87" s="5">
        <v>0.59799999999999998</v>
      </c>
      <c r="C87" s="4">
        <v>8.5000000000000006E-2</v>
      </c>
      <c r="D87" s="1">
        <f t="shared" si="3"/>
        <v>0.51300000000000001</v>
      </c>
      <c r="E87" s="8">
        <f t="shared" si="4"/>
        <v>29.021466739000001</v>
      </c>
    </row>
    <row r="88" spans="1:5" x14ac:dyDescent="0.35">
      <c r="A88" s="9">
        <v>65</v>
      </c>
      <c r="B88" s="5">
        <v>0.56500000000000006</v>
      </c>
      <c r="C88" s="4">
        <v>8.5000000000000006E-2</v>
      </c>
      <c r="D88" s="1">
        <f t="shared" si="3"/>
        <v>0.48000000000000004</v>
      </c>
      <c r="E88" s="8">
        <f t="shared" si="4"/>
        <v>26.715582400000006</v>
      </c>
    </row>
    <row r="89" spans="1:5" x14ac:dyDescent="0.35">
      <c r="A89" s="9">
        <v>67</v>
      </c>
      <c r="B89" s="5">
        <v>0.49199999999999999</v>
      </c>
      <c r="C89" s="4">
        <v>8.5000000000000006E-2</v>
      </c>
      <c r="D89" s="1">
        <f t="shared" si="3"/>
        <v>0.40699999999999997</v>
      </c>
      <c r="E89" s="8">
        <f t="shared" si="4"/>
        <v>21.812245618999999</v>
      </c>
    </row>
    <row r="90" spans="1:5" x14ac:dyDescent="0.35">
      <c r="A90" s="9">
        <v>68</v>
      </c>
      <c r="B90" s="5">
        <v>0.47500000000000003</v>
      </c>
      <c r="C90" s="4">
        <v>8.5000000000000006E-2</v>
      </c>
      <c r="D90" s="1">
        <f t="shared" si="3"/>
        <v>0.39</v>
      </c>
      <c r="E90" s="8">
        <f t="shared" si="4"/>
        <v>20.7094351</v>
      </c>
    </row>
    <row r="91" spans="1:5" x14ac:dyDescent="0.35">
      <c r="A91" s="9">
        <v>69</v>
      </c>
      <c r="B91" s="5">
        <v>0.79600000000000004</v>
      </c>
      <c r="C91" s="4">
        <v>8.5000000000000006E-2</v>
      </c>
      <c r="D91" s="1">
        <f t="shared" si="3"/>
        <v>0.71100000000000008</v>
      </c>
      <c r="E91" s="8">
        <f t="shared" si="4"/>
        <v>44.02450965100001</v>
      </c>
    </row>
    <row r="92" spans="1:5" x14ac:dyDescent="0.35">
      <c r="A92" s="9">
        <v>70</v>
      </c>
      <c r="B92" s="5">
        <v>0.56600000000000006</v>
      </c>
      <c r="C92" s="4">
        <v>8.5000000000000006E-2</v>
      </c>
      <c r="D92" s="1">
        <f t="shared" si="3"/>
        <v>0.48100000000000004</v>
      </c>
      <c r="E92" s="8">
        <f t="shared" si="4"/>
        <v>26.784640691000003</v>
      </c>
    </row>
    <row r="93" spans="1:5" x14ac:dyDescent="0.35">
      <c r="A93" s="9">
        <v>72</v>
      </c>
      <c r="B93" s="5">
        <v>1.504</v>
      </c>
      <c r="C93" s="4">
        <v>8.5000000000000006E-2</v>
      </c>
      <c r="D93" s="1">
        <f t="shared" si="3"/>
        <v>1.419</v>
      </c>
      <c r="E93" s="8">
        <f t="shared" si="4"/>
        <v>114.04856289099999</v>
      </c>
    </row>
    <row r="94" spans="1:5" x14ac:dyDescent="0.35">
      <c r="A94" s="9">
        <v>73</v>
      </c>
      <c r="B94" s="5">
        <v>1.3380000000000001</v>
      </c>
      <c r="C94" s="4">
        <v>8.5000000000000006E-2</v>
      </c>
      <c r="D94" s="1">
        <f t="shared" si="3"/>
        <v>1.2530000000000001</v>
      </c>
      <c r="E94" s="8">
        <f t="shared" si="4"/>
        <v>95.333418779000013</v>
      </c>
    </row>
    <row r="95" spans="1:5" x14ac:dyDescent="0.35">
      <c r="A95" s="9">
        <v>74</v>
      </c>
      <c r="B95" s="5">
        <v>0.56700000000000006</v>
      </c>
      <c r="C95" s="4">
        <v>8.5000000000000006E-2</v>
      </c>
      <c r="D95" s="1">
        <f t="shared" si="3"/>
        <v>0.48200000000000004</v>
      </c>
      <c r="E95" s="8">
        <f t="shared" si="4"/>
        <v>26.853750044000005</v>
      </c>
    </row>
    <row r="96" spans="1:5" x14ac:dyDescent="0.35">
      <c r="A96" s="9">
        <v>75</v>
      </c>
      <c r="B96" s="5">
        <v>0.59199999999999997</v>
      </c>
      <c r="C96" s="4">
        <v>8.5000000000000006E-2</v>
      </c>
      <c r="D96" s="1">
        <f t="shared" si="3"/>
        <v>0.50700000000000001</v>
      </c>
      <c r="E96" s="8">
        <f t="shared" si="4"/>
        <v>28.598079019</v>
      </c>
    </row>
    <row r="97" spans="1:5" x14ac:dyDescent="0.35">
      <c r="A97" s="9">
        <v>76</v>
      </c>
      <c r="B97" s="5">
        <v>0.875</v>
      </c>
      <c r="C97" s="4">
        <v>8.5000000000000006E-2</v>
      </c>
      <c r="D97" s="1">
        <f t="shared" si="3"/>
        <v>0.79</v>
      </c>
      <c r="E97" s="8">
        <f t="shared" si="4"/>
        <v>50.569267100000012</v>
      </c>
    </row>
    <row r="98" spans="1:5" x14ac:dyDescent="0.35">
      <c r="A98" s="9">
        <v>77</v>
      </c>
      <c r="B98" s="5">
        <v>0.52300000000000002</v>
      </c>
      <c r="C98" s="4">
        <v>8.5000000000000006E-2</v>
      </c>
      <c r="D98" s="1">
        <f t="shared" si="3"/>
        <v>0.438</v>
      </c>
      <c r="E98" s="8">
        <f t="shared" si="4"/>
        <v>23.861243164000001</v>
      </c>
    </row>
    <row r="99" spans="1:5" x14ac:dyDescent="0.35">
      <c r="A99" s="9">
        <v>78</v>
      </c>
      <c r="B99" s="5">
        <v>0.749</v>
      </c>
      <c r="C99" s="4">
        <v>8.5000000000000006E-2</v>
      </c>
      <c r="D99" s="1">
        <f t="shared" ref="D99:D130" si="5">(B99-C99)</f>
        <v>0.66400000000000003</v>
      </c>
      <c r="E99" s="8">
        <f t="shared" ref="E99:E130" si="6">(25.531*D99*D99)+(44.523*D99)-(0.5378)</f>
        <v>40.281987776000008</v>
      </c>
    </row>
    <row r="100" spans="1:5" x14ac:dyDescent="0.35">
      <c r="A100" s="9">
        <v>80</v>
      </c>
      <c r="B100" s="5">
        <v>0.54400000000000004</v>
      </c>
      <c r="C100" s="4">
        <v>8.5000000000000006E-2</v>
      </c>
      <c r="D100" s="1">
        <f t="shared" si="5"/>
        <v>0.45900000000000002</v>
      </c>
      <c r="E100" s="8">
        <f t="shared" si="6"/>
        <v>25.277153610999999</v>
      </c>
    </row>
    <row r="101" spans="1:5" x14ac:dyDescent="0.35">
      <c r="A101" s="9">
        <v>81</v>
      </c>
      <c r="B101" s="5">
        <v>1.304</v>
      </c>
      <c r="C101" s="4">
        <v>8.5000000000000006E-2</v>
      </c>
      <c r="D101" s="1">
        <f t="shared" si="5"/>
        <v>1.2190000000000001</v>
      </c>
      <c r="E101" s="8">
        <f t="shared" si="6"/>
        <v>91.673807291000003</v>
      </c>
    </row>
    <row r="102" spans="1:5" x14ac:dyDescent="0.35">
      <c r="A102" s="9">
        <v>82</v>
      </c>
      <c r="B102" s="5">
        <v>2.6110000000000002</v>
      </c>
      <c r="C102" s="4">
        <v>8.5000000000000006E-2</v>
      </c>
      <c r="D102" s="1">
        <f t="shared" si="5"/>
        <v>2.5260000000000002</v>
      </c>
      <c r="E102" s="8">
        <f t="shared" si="6"/>
        <v>274.83233695600006</v>
      </c>
    </row>
    <row r="103" spans="1:5" x14ac:dyDescent="0.35">
      <c r="A103" s="9">
        <v>83</v>
      </c>
      <c r="B103" s="5">
        <v>0.754</v>
      </c>
      <c r="C103" s="4">
        <v>8.5000000000000006E-2</v>
      </c>
      <c r="D103" s="1">
        <f t="shared" si="5"/>
        <v>0.66900000000000004</v>
      </c>
      <c r="E103" s="8">
        <f t="shared" si="6"/>
        <v>40.674766891000004</v>
      </c>
    </row>
    <row r="104" spans="1:5" x14ac:dyDescent="0.35">
      <c r="A104" s="9">
        <v>84</v>
      </c>
      <c r="B104" s="5">
        <v>2.0249999999999999</v>
      </c>
      <c r="C104" s="4">
        <v>8.5000000000000006E-2</v>
      </c>
      <c r="D104" s="1">
        <f t="shared" si="5"/>
        <v>1.94</v>
      </c>
      <c r="E104" s="8">
        <f t="shared" si="6"/>
        <v>181.92529159999998</v>
      </c>
    </row>
    <row r="105" spans="1:5" x14ac:dyDescent="0.35">
      <c r="A105" s="9">
        <v>85</v>
      </c>
      <c r="B105" s="5">
        <v>0.53900000000000003</v>
      </c>
      <c r="C105" s="4">
        <v>8.5000000000000006E-2</v>
      </c>
      <c r="D105" s="1">
        <f t="shared" si="5"/>
        <v>0.45400000000000001</v>
      </c>
      <c r="E105" s="8">
        <f t="shared" si="6"/>
        <v>24.937989595999998</v>
      </c>
    </row>
    <row r="106" spans="1:5" x14ac:dyDescent="0.35">
      <c r="A106" s="9">
        <v>86</v>
      </c>
      <c r="B106" s="5">
        <v>0.59</v>
      </c>
      <c r="C106" s="4">
        <v>8.5000000000000006E-2</v>
      </c>
      <c r="D106" s="1">
        <f t="shared" si="5"/>
        <v>0.505</v>
      </c>
      <c r="E106" s="8">
        <f t="shared" si="6"/>
        <v>28.457358275000001</v>
      </c>
    </row>
    <row r="107" spans="1:5" x14ac:dyDescent="0.35">
      <c r="A107" s="9">
        <v>88</v>
      </c>
      <c r="B107" s="5">
        <v>0.60599999999999998</v>
      </c>
      <c r="C107" s="4">
        <v>8.5000000000000006E-2</v>
      </c>
      <c r="D107" s="1">
        <f t="shared" si="5"/>
        <v>0.52100000000000002</v>
      </c>
      <c r="E107" s="8">
        <f t="shared" si="6"/>
        <v>29.588843171000004</v>
      </c>
    </row>
    <row r="108" spans="1:5" x14ac:dyDescent="0.35">
      <c r="A108" s="9">
        <v>89</v>
      </c>
      <c r="B108" s="5">
        <v>0.61699999999999999</v>
      </c>
      <c r="C108" s="4">
        <v>8.5000000000000006E-2</v>
      </c>
      <c r="D108" s="1">
        <f t="shared" si="5"/>
        <v>0.53200000000000003</v>
      </c>
      <c r="E108" s="8">
        <f t="shared" si="6"/>
        <v>30.374321744000003</v>
      </c>
    </row>
    <row r="109" spans="1:5" x14ac:dyDescent="0.35">
      <c r="A109" s="9">
        <v>90</v>
      </c>
      <c r="B109" s="5">
        <v>0.77400000000000002</v>
      </c>
      <c r="C109" s="4">
        <v>8.5000000000000006E-2</v>
      </c>
      <c r="D109" s="1">
        <f t="shared" si="5"/>
        <v>0.68900000000000006</v>
      </c>
      <c r="E109" s="8">
        <f t="shared" si="6"/>
        <v>42.258648851000011</v>
      </c>
    </row>
    <row r="110" spans="1:5" x14ac:dyDescent="0.35">
      <c r="A110" s="9">
        <v>91</v>
      </c>
      <c r="B110" s="5">
        <v>0.624</v>
      </c>
      <c r="C110" s="4">
        <v>8.5000000000000006E-2</v>
      </c>
      <c r="D110" s="1">
        <f t="shared" si="5"/>
        <v>0.53900000000000003</v>
      </c>
      <c r="E110" s="8">
        <f t="shared" si="6"/>
        <v>30.877388651</v>
      </c>
    </row>
    <row r="111" spans="1:5" x14ac:dyDescent="0.35">
      <c r="A111" s="9">
        <v>92</v>
      </c>
      <c r="B111" s="5">
        <v>0.72299999999999998</v>
      </c>
      <c r="C111" s="4">
        <v>8.5000000000000006E-2</v>
      </c>
      <c r="D111" s="1">
        <f t="shared" si="5"/>
        <v>0.63800000000000001</v>
      </c>
      <c r="E111" s="8">
        <f t="shared" si="6"/>
        <v>38.260114364000003</v>
      </c>
    </row>
    <row r="112" spans="1:5" x14ac:dyDescent="0.35">
      <c r="A112" s="9">
        <v>93</v>
      </c>
      <c r="B112" s="5">
        <v>1.635</v>
      </c>
      <c r="C112" s="4">
        <v>8.5000000000000006E-2</v>
      </c>
      <c r="D112" s="1">
        <f t="shared" si="5"/>
        <v>1.55</v>
      </c>
      <c r="E112" s="8">
        <f t="shared" si="6"/>
        <v>129.81107750000001</v>
      </c>
    </row>
    <row r="113" spans="1:5" x14ac:dyDescent="0.35">
      <c r="A113" s="9">
        <v>94</v>
      </c>
      <c r="B113" s="5">
        <v>2.7880000000000003</v>
      </c>
      <c r="C113" s="4">
        <v>8.5000000000000006E-2</v>
      </c>
      <c r="D113" s="1">
        <f t="shared" si="5"/>
        <v>2.7030000000000003</v>
      </c>
      <c r="E113" s="8">
        <f t="shared" si="6"/>
        <v>306.34269097900005</v>
      </c>
    </row>
    <row r="114" spans="1:5" x14ac:dyDescent="0.35">
      <c r="A114" s="9">
        <v>95</v>
      </c>
      <c r="B114" s="5">
        <v>0.59499999999999997</v>
      </c>
      <c r="C114" s="4">
        <v>8.5000000000000006E-2</v>
      </c>
      <c r="D114" s="1">
        <f t="shared" si="5"/>
        <v>0.51</v>
      </c>
      <c r="E114" s="8">
        <f t="shared" si="6"/>
        <v>28.809543099999999</v>
      </c>
    </row>
    <row r="115" spans="1:5" x14ac:dyDescent="0.35">
      <c r="A115" s="9">
        <v>96</v>
      </c>
      <c r="B115" s="5">
        <v>0.54700000000000004</v>
      </c>
      <c r="C115" s="4">
        <v>8.5000000000000006E-2</v>
      </c>
      <c r="D115" s="1">
        <f t="shared" si="5"/>
        <v>0.46200000000000002</v>
      </c>
      <c r="E115" s="8">
        <f t="shared" si="6"/>
        <v>25.481264764000002</v>
      </c>
    </row>
    <row r="116" spans="1:5" x14ac:dyDescent="0.35">
      <c r="A116" s="9">
        <v>97</v>
      </c>
      <c r="B116" s="5">
        <v>0.68900000000000006</v>
      </c>
      <c r="C116" s="4">
        <v>8.5000000000000006E-2</v>
      </c>
      <c r="D116" s="1">
        <f t="shared" si="5"/>
        <v>0.60400000000000009</v>
      </c>
      <c r="E116" s="8">
        <f t="shared" si="6"/>
        <v>35.668209296000008</v>
      </c>
    </row>
    <row r="117" spans="1:5" x14ac:dyDescent="0.35">
      <c r="A117" s="9">
        <v>98</v>
      </c>
      <c r="B117" s="5">
        <v>0.74</v>
      </c>
      <c r="C117" s="4">
        <v>8.5000000000000006E-2</v>
      </c>
      <c r="D117" s="1">
        <f t="shared" si="5"/>
        <v>0.65500000000000003</v>
      </c>
      <c r="E117" s="8">
        <f t="shared" si="6"/>
        <v>39.57820227500001</v>
      </c>
    </row>
    <row r="118" spans="1:5" x14ac:dyDescent="0.35">
      <c r="A118" s="9">
        <v>99</v>
      </c>
      <c r="B118" s="5">
        <v>1.87</v>
      </c>
      <c r="C118" s="4">
        <v>8.5000000000000006E-2</v>
      </c>
      <c r="D118" s="1">
        <f t="shared" si="5"/>
        <v>1.7850000000000001</v>
      </c>
      <c r="E118" s="8">
        <f t="shared" si="6"/>
        <v>160.28326547500004</v>
      </c>
    </row>
    <row r="119" spans="1:5" x14ac:dyDescent="0.35">
      <c r="A119" s="9">
        <v>100</v>
      </c>
      <c r="B119" s="5">
        <v>1.5090000000000001</v>
      </c>
      <c r="C119" s="4">
        <v>8.5000000000000006E-2</v>
      </c>
      <c r="D119" s="1">
        <f t="shared" si="5"/>
        <v>1.4240000000000002</v>
      </c>
      <c r="E119" s="8">
        <f t="shared" si="6"/>
        <v>114.63410105600002</v>
      </c>
    </row>
    <row r="123" spans="1:5" x14ac:dyDescent="0.35">
      <c r="A123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6"/>
  <sheetViews>
    <sheetView tabSelected="1" workbookViewId="0">
      <selection activeCell="E2" sqref="E2"/>
    </sheetView>
  </sheetViews>
  <sheetFormatPr defaultRowHeight="14.5" x14ac:dyDescent="0.35"/>
  <cols>
    <col min="1" max="1" width="31.54296875" customWidth="1"/>
    <col min="2" max="2" width="15.36328125" customWidth="1"/>
    <col min="3" max="3" width="16.36328125" customWidth="1"/>
    <col min="4" max="4" width="15.90625" customWidth="1"/>
    <col min="5" max="5" width="16.6328125" customWidth="1"/>
    <col min="6" max="6" width="14.453125" customWidth="1"/>
    <col min="7" max="7" width="68.36328125" customWidth="1"/>
  </cols>
  <sheetData>
    <row r="1" spans="1:7" ht="15.5" thickTop="1" thickBot="1" x14ac:dyDescent="0.4">
      <c r="A1" s="12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23</v>
      </c>
    </row>
    <row r="2" spans="1:7" ht="15.5" thickTop="1" thickBot="1" x14ac:dyDescent="0.4">
      <c r="A2" s="13" t="s">
        <v>28</v>
      </c>
      <c r="B2" s="14" t="s">
        <v>26</v>
      </c>
      <c r="C2" s="15" t="s">
        <v>27</v>
      </c>
      <c r="D2" s="15">
        <v>202109018</v>
      </c>
      <c r="E2" s="15" t="s">
        <v>29</v>
      </c>
      <c r="F2" s="15" t="s">
        <v>24</v>
      </c>
      <c r="G2" s="15" t="s">
        <v>25</v>
      </c>
    </row>
    <row r="3" spans="1:7" ht="15" thickTop="1" x14ac:dyDescent="0.35"/>
    <row r="72" spans="1:7" x14ac:dyDescent="0.35">
      <c r="A72" s="6" t="s">
        <v>34</v>
      </c>
    </row>
    <row r="73" spans="1:7" x14ac:dyDescent="0.35">
      <c r="A73" s="11" t="s">
        <v>31</v>
      </c>
      <c r="B73" s="11"/>
      <c r="C73" s="11"/>
      <c r="D73" s="11"/>
      <c r="E73" s="11"/>
      <c r="F73" s="11"/>
      <c r="G73" s="11"/>
    </row>
    <row r="74" spans="1:7" x14ac:dyDescent="0.35">
      <c r="A74" s="11" t="s">
        <v>32</v>
      </c>
      <c r="B74" s="11"/>
      <c r="C74" s="11"/>
      <c r="D74" s="11"/>
      <c r="E74" s="11"/>
      <c r="F74" s="11"/>
      <c r="G74" s="11"/>
    </row>
    <row r="75" spans="1:7" x14ac:dyDescent="0.35">
      <c r="A75" s="11" t="s">
        <v>33</v>
      </c>
      <c r="B75" s="11"/>
      <c r="C75" s="11"/>
      <c r="D75" s="11"/>
      <c r="E75" s="11"/>
      <c r="F75" s="11"/>
      <c r="G75" s="11"/>
    </row>
    <row r="76" spans="1:7" x14ac:dyDescent="0.35">
      <c r="A76" s="11" t="s">
        <v>30</v>
      </c>
      <c r="B76" s="11"/>
      <c r="C76" s="11"/>
      <c r="D76" s="11"/>
      <c r="E76" s="11"/>
      <c r="F76" s="11"/>
      <c r="G7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Çalışma-1</vt:lpstr>
      <vt:lpstr>Çalışma-2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2021-12-17T11:58:21Z</dcterms:created>
  <dcterms:modified xsi:type="dcterms:W3CDTF">2021-12-19T15:37:42Z</dcterms:modified>
</cp:coreProperties>
</file>