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Dilek Ulusoy Karatopuk\06.11.2020\"/>
    </mc:Choice>
  </mc:AlternateContent>
  <xr:revisionPtr revIDLastSave="0" documentId="13_ncr:1_{94E12207-2EAE-4558-A7C7-3F6CB0CCD48D}" xr6:coauthVersionLast="45" xr6:coauthVersionMax="45" xr10:uidLastSave="{00000000-0000-0000-0000-000000000000}"/>
  <bookViews>
    <workbookView xWindow="-110" yWindow="-110" windowWidth="21820" windowHeight="14020" activeTab="2" xr2:uid="{00000000-000D-0000-FFFF-FFFF00000000}"/>
  </bookViews>
  <sheets>
    <sheet name="IL-18" sheetId="1" r:id="rId1"/>
    <sheet name="IL-1BETA" sheetId="2" r:id="rId2"/>
    <sheet name="TAS-TOS-PON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3" l="1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6" i="1" l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C104" i="1"/>
  <c r="C126" i="1"/>
  <c r="D126" i="1" s="1"/>
  <c r="C125" i="1"/>
  <c r="D125" i="1" s="1"/>
  <c r="C124" i="1"/>
  <c r="C123" i="1"/>
  <c r="D123" i="1" s="1"/>
  <c r="C122" i="1"/>
  <c r="D122" i="1" s="1"/>
  <c r="C121" i="1"/>
  <c r="D121" i="1" s="1"/>
  <c r="C120" i="1"/>
  <c r="C119" i="1"/>
  <c r="D119" i="1" s="1"/>
  <c r="C118" i="1"/>
  <c r="D118" i="1" s="1"/>
  <c r="C117" i="1"/>
  <c r="D117" i="1" s="1"/>
  <c r="C116" i="1"/>
  <c r="C115" i="1"/>
  <c r="D115" i="1" s="1"/>
  <c r="C114" i="1"/>
  <c r="D114" i="1" s="1"/>
  <c r="C113" i="1"/>
  <c r="D113" i="1" s="1"/>
  <c r="C112" i="1"/>
  <c r="C111" i="1"/>
  <c r="D111" i="1" s="1"/>
  <c r="C110" i="1"/>
  <c r="D110" i="1" s="1"/>
  <c r="C109" i="1"/>
  <c r="D109" i="1" s="1"/>
  <c r="C108" i="1"/>
  <c r="C107" i="1"/>
  <c r="D107" i="1" s="1"/>
  <c r="C106" i="1"/>
  <c r="D106" i="1" s="1"/>
  <c r="C105" i="1"/>
  <c r="D105" i="1" s="1"/>
  <c r="C103" i="1"/>
  <c r="D103" i="1" s="1"/>
  <c r="C102" i="1"/>
  <c r="D102" i="1" s="1"/>
  <c r="C101" i="1"/>
  <c r="D101" i="1" s="1"/>
  <c r="C100" i="1"/>
  <c r="C99" i="1"/>
  <c r="D99" i="1" s="1"/>
  <c r="C98" i="1"/>
  <c r="D98" i="1" s="1"/>
  <c r="C97" i="1"/>
  <c r="D97" i="1" s="1"/>
  <c r="C96" i="1"/>
  <c r="C95" i="1"/>
  <c r="D95" i="1" s="1"/>
  <c r="C94" i="1"/>
  <c r="D94" i="1" s="1"/>
  <c r="C93" i="1"/>
  <c r="D93" i="1" s="1"/>
  <c r="C92" i="1"/>
  <c r="C91" i="1"/>
  <c r="D91" i="1" s="1"/>
  <c r="C90" i="1"/>
  <c r="D90" i="1" s="1"/>
  <c r="C89" i="1"/>
  <c r="D89" i="1" s="1"/>
  <c r="C88" i="1"/>
  <c r="C87" i="1"/>
  <c r="D87" i="1" s="1"/>
  <c r="C86" i="1"/>
  <c r="D86" i="1" s="1"/>
  <c r="C85" i="1"/>
  <c r="D85" i="1" s="1"/>
  <c r="C84" i="1"/>
  <c r="C83" i="1"/>
  <c r="D83" i="1" s="1"/>
  <c r="C82" i="1"/>
  <c r="D82" i="1" s="1"/>
  <c r="C81" i="1"/>
  <c r="D81" i="1" s="1"/>
  <c r="C80" i="1"/>
  <c r="C79" i="1"/>
  <c r="D79" i="1" s="1"/>
  <c r="C78" i="1"/>
  <c r="D78" i="1" s="1"/>
  <c r="C77" i="1"/>
  <c r="D77" i="1" s="1"/>
  <c r="C76" i="1"/>
  <c r="C75" i="1"/>
  <c r="D75" i="1" s="1"/>
  <c r="C74" i="1"/>
  <c r="D74" i="1" s="1"/>
  <c r="C73" i="1"/>
  <c r="D73" i="1" s="1"/>
  <c r="C72" i="1"/>
  <c r="C71" i="1"/>
  <c r="D71" i="1" s="1"/>
  <c r="C70" i="1"/>
  <c r="D70" i="1" s="1"/>
  <c r="C69" i="1"/>
  <c r="D69" i="1" s="1"/>
  <c r="C68" i="1"/>
  <c r="C67" i="1"/>
  <c r="D67" i="1" s="1"/>
  <c r="C66" i="1"/>
  <c r="D66" i="1" s="1"/>
  <c r="C65" i="1"/>
  <c r="D65" i="1" s="1"/>
  <c r="C64" i="1"/>
  <c r="C63" i="1"/>
  <c r="D63" i="1" s="1"/>
  <c r="C62" i="1"/>
  <c r="D62" i="1" s="1"/>
  <c r="C61" i="1"/>
  <c r="D61" i="1" s="1"/>
  <c r="C60" i="1"/>
  <c r="C59" i="1"/>
  <c r="D59" i="1" s="1"/>
  <c r="C58" i="1"/>
  <c r="D58" i="1" s="1"/>
  <c r="C57" i="1"/>
  <c r="D57" i="1" s="1"/>
  <c r="C56" i="1"/>
  <c r="C55" i="1"/>
  <c r="D55" i="1" s="1"/>
  <c r="C54" i="1"/>
  <c r="D54" i="1" s="1"/>
  <c r="C53" i="1"/>
  <c r="D53" i="1" s="1"/>
  <c r="C52" i="1"/>
  <c r="C51" i="1"/>
  <c r="D51" i="1" s="1"/>
  <c r="C50" i="1"/>
  <c r="D50" i="1" s="1"/>
  <c r="C49" i="1"/>
  <c r="D49" i="1" s="1"/>
  <c r="C48" i="1"/>
  <c r="C47" i="1"/>
  <c r="D47" i="1" s="1"/>
  <c r="C46" i="1"/>
  <c r="D46" i="1" s="1"/>
  <c r="C45" i="1"/>
  <c r="D45" i="1" s="1"/>
  <c r="C44" i="1"/>
  <c r="C43" i="1"/>
  <c r="D43" i="1" s="1"/>
  <c r="C42" i="1"/>
  <c r="D42" i="1" s="1"/>
  <c r="C41" i="1"/>
  <c r="D41" i="1" s="1"/>
  <c r="C40" i="1"/>
  <c r="C39" i="1"/>
  <c r="D39" i="1" s="1"/>
  <c r="C38" i="1"/>
  <c r="D38" i="1" s="1"/>
  <c r="C37" i="1"/>
  <c r="D37" i="1" s="1"/>
  <c r="C36" i="1"/>
  <c r="C35" i="1"/>
  <c r="D35" i="1" s="1"/>
  <c r="C34" i="1"/>
  <c r="D34" i="1" s="1"/>
  <c r="C33" i="1"/>
  <c r="D33" i="1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23" i="2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E16" i="1"/>
  <c r="E19" i="1"/>
  <c r="E20" i="1"/>
  <c r="C22" i="1"/>
  <c r="C21" i="1"/>
  <c r="E21" i="1" s="1"/>
  <c r="C20" i="1"/>
  <c r="C19" i="1"/>
  <c r="C18" i="1"/>
  <c r="E18" i="1" s="1"/>
  <c r="C17" i="1"/>
  <c r="E17" i="1" s="1"/>
  <c r="C16" i="1"/>
  <c r="C15" i="1"/>
  <c r="E15" i="1" s="1"/>
</calcChain>
</file>

<file path=xl/sharedStrings.xml><?xml version="1.0" encoding="utf-8"?>
<sst xmlns="http://schemas.openxmlformats.org/spreadsheetml/2006/main" count="330" uniqueCount="123">
  <si>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</si>
  <si>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</si>
  <si>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</si>
  <si>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</si>
  <si>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</si>
  <si>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</si>
  <si>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</si>
  <si>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</si>
  <si>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</si>
  <si>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</si>
  <si>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</si>
  <si>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</si>
  <si>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</si>
  <si>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</si>
  <si>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</si>
  <si>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</si>
  <si>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blank</t>
  </si>
  <si>
    <t>Serum(1-1)</t>
  </si>
  <si>
    <t>Serum(1-2)</t>
  </si>
  <si>
    <t>Serum(1-3)</t>
  </si>
  <si>
    <t>Serum(1-4)</t>
  </si>
  <si>
    <t>Serum(1-5)</t>
  </si>
  <si>
    <t>Serum(1-6)</t>
  </si>
  <si>
    <t>Serum(1-7)</t>
  </si>
  <si>
    <t>Serum(1-8)</t>
  </si>
  <si>
    <t>Serum(2-1)</t>
  </si>
  <si>
    <t>Serum(2-2)</t>
  </si>
  <si>
    <t>Serum(2-3)</t>
  </si>
  <si>
    <t>Serum(2-4)</t>
  </si>
  <si>
    <t>Serum(2-5)</t>
  </si>
  <si>
    <t>Serum(2-6)</t>
  </si>
  <si>
    <t>Serum(2-7)</t>
  </si>
  <si>
    <t>Serum(2-8)</t>
  </si>
  <si>
    <t>Serum(3-1)</t>
  </si>
  <si>
    <t>Serum(3-2)</t>
  </si>
  <si>
    <t>Serum(3-3)</t>
  </si>
  <si>
    <t>Serum(3-4)</t>
  </si>
  <si>
    <t>Serum(3-5)</t>
  </si>
  <si>
    <t>Serum(3-6)</t>
  </si>
  <si>
    <t>Serum(3-7)</t>
  </si>
  <si>
    <t>Serum(3-8)</t>
  </si>
  <si>
    <t>Serum(4-1)</t>
  </si>
  <si>
    <t>Serum(4-2)</t>
  </si>
  <si>
    <t>Serum(4-3)</t>
  </si>
  <si>
    <t>Serum(4-4)</t>
  </si>
  <si>
    <t>Serum(4-5)</t>
  </si>
  <si>
    <t>Serum(4-6)</t>
  </si>
  <si>
    <t>Serum(4-7)</t>
  </si>
  <si>
    <t>Aort(1-1)</t>
  </si>
  <si>
    <t>Aort(1-2)</t>
  </si>
  <si>
    <t>Aort(1-3)</t>
  </si>
  <si>
    <t>Aort(1-4)</t>
  </si>
  <si>
    <t>Aort(1-5)</t>
  </si>
  <si>
    <t>Aort(1-6)</t>
  </si>
  <si>
    <t>Aort(1-7)</t>
  </si>
  <si>
    <t>Aort(1-8)</t>
  </si>
  <si>
    <t>Aort(2-1)</t>
  </si>
  <si>
    <t>Aort(2-2)</t>
  </si>
  <si>
    <t>Aort(2-3)</t>
  </si>
  <si>
    <t>Aort(2-4)</t>
  </si>
  <si>
    <t>Aort(2-5)</t>
  </si>
  <si>
    <t>Aort(2-6)</t>
  </si>
  <si>
    <t>Aort(2-7)</t>
  </si>
  <si>
    <t>Aort(2-8)</t>
  </si>
  <si>
    <t>Aort(3-1)</t>
  </si>
  <si>
    <t>Aort(3-2)</t>
  </si>
  <si>
    <t>Aort(3-3)</t>
  </si>
  <si>
    <t>Aort(3-4)</t>
  </si>
  <si>
    <t>Aort(3-5)</t>
  </si>
  <si>
    <t>Aort(3-6)</t>
  </si>
  <si>
    <t>Aort(3-7)</t>
  </si>
  <si>
    <t>Aort(3-8)</t>
  </si>
  <si>
    <t>Aort(4-1)</t>
  </si>
  <si>
    <t>Aort(4-2)</t>
  </si>
  <si>
    <t>Aort(4-3)</t>
  </si>
  <si>
    <t>Aort(4-4)</t>
  </si>
  <si>
    <t>Aort(4-5)</t>
  </si>
  <si>
    <t>Aort(4-6)</t>
  </si>
  <si>
    <t>Aort(4-7)</t>
  </si>
  <si>
    <t>Aort(4-8)</t>
  </si>
  <si>
    <t>Carotis(1-1)</t>
  </si>
  <si>
    <t>Carotis(1-2)</t>
  </si>
  <si>
    <t>Carotis(1-3)</t>
  </si>
  <si>
    <t>Carotis(1-4)</t>
  </si>
  <si>
    <t>Carotis(1-5)</t>
  </si>
  <si>
    <t>Carotis(1-6)</t>
  </si>
  <si>
    <t>Carotis(1-7)</t>
  </si>
  <si>
    <t>Carotis(1-8)</t>
  </si>
  <si>
    <t>Carotis(2-1)</t>
  </si>
  <si>
    <t>Carotis(2-2)</t>
  </si>
  <si>
    <t>Carotis(2-3)</t>
  </si>
  <si>
    <t>Carotis(2-4)</t>
  </si>
  <si>
    <t>Carotis(2-5)</t>
  </si>
  <si>
    <t>Carotis(2-7)</t>
  </si>
  <si>
    <t>Carotis(2-8)</t>
  </si>
  <si>
    <t>Carotis(3-1)</t>
  </si>
  <si>
    <t>Carotis(3-2)</t>
  </si>
  <si>
    <t>Carotis(3-3)</t>
  </si>
  <si>
    <t>Carotis(3-4)</t>
  </si>
  <si>
    <t>Carotis(3-5)</t>
  </si>
  <si>
    <t>Carotis(3-6)</t>
  </si>
  <si>
    <t>Carotis(3-7)</t>
  </si>
  <si>
    <t>Carotis(3-8)</t>
  </si>
  <si>
    <t>Carotis(4-1)</t>
  </si>
  <si>
    <t>Carotis(4-2)</t>
  </si>
  <si>
    <t>Carotis(4-3)</t>
  </si>
  <si>
    <t>Carotis(4-4)</t>
  </si>
  <si>
    <t>Carotis(4-5)</t>
  </si>
  <si>
    <t>Carotis(4-6)</t>
  </si>
  <si>
    <t>Carotis(4-7)</t>
  </si>
  <si>
    <t>Carotis(4-8)</t>
  </si>
  <si>
    <t>Numune Adı</t>
  </si>
  <si>
    <t>TAS(mmol/L)</t>
  </si>
  <si>
    <t>TOS (µmol/L)</t>
  </si>
  <si>
    <t>OSI</t>
  </si>
  <si>
    <t>PON1(U/L)</t>
  </si>
  <si>
    <t>Bu çalışmada "Relassay" marka kitler kullanılmıştır.</t>
  </si>
  <si>
    <t>Kullanılan cihaz: Mindray marka BS400 model tam otomatik biyokimya cihazı</t>
  </si>
  <si>
    <t>TAS: Total Antıoxıdant Status</t>
  </si>
  <si>
    <t>TOS: Total Oxıdant Status</t>
  </si>
  <si>
    <t>OSI: Oxıdatıve Stress Index</t>
  </si>
  <si>
    <t>Doku homojenizatları çok fazla hemolizli, TOS testi eritrositlerden etkilenmekte ve değer yukarı çıkmaktadır.</t>
  </si>
  <si>
    <t>PON1: Paraoxanase1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</si>
</sst>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3" borderId="7" xfId="0" applyFont="1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359120734908136"/>
                  <c:y val="-0.20805628463108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'IL-18'!$C$15:$C$22</c:f>
              <c:numCache>
                <c:formatCode>General</c:formatCode>
                <c:ptCount val="8"/>
                <c:pt idx="0">
                  <c:v>1.5870000000000002</c:v>
                </c:pt>
                <c:pt idx="1">
                  <c:v>1.0430000000000001</c:v>
                </c:pt>
                <c:pt idx="2">
                  <c:v>0.56199999999999994</c:v>
                </c:pt>
                <c:pt idx="3">
                  <c:v>0.27400000000000002</c:v>
                </c:pt>
                <c:pt idx="4">
                  <c:v>0.13500000000000001</c:v>
                </c:pt>
                <c:pt idx="5">
                  <c:v>5.2999999999999999E-2</c:v>
                </c:pt>
                <c:pt idx="6">
                  <c:v>1.9999999999999997E-2</c:v>
                </c:pt>
                <c:pt idx="7">
                  <c:v>0</c:v>
                </c:pt>
              </c:numCache>
            </c:numRef>
          </c:xVal>
          <c:yVal>
            <c:numRef>
              <c:f>'IL-18'!$D$15:$D$22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3-4A47-9D26-FE458F2FF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73535"/>
        <c:axId val="1062676863"/>
      </c:scatterChart>
      <c:valAx>
        <c:axId val="10626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2676863"/>
        <c:crosses val="autoZero"/>
        <c:crossBetween val="midCat"/>
      </c:valAx>
      <c:valAx>
        <c:axId val="10626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26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037489063867016"/>
                  <c:y val="-0.20352799650043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'[1]IL-1B'!$C$17:$C$24</c:f>
              <c:numCache>
                <c:formatCode>General</c:formatCode>
                <c:ptCount val="8"/>
                <c:pt idx="0">
                  <c:v>2.09</c:v>
                </c:pt>
                <c:pt idx="1">
                  <c:v>1.3820000000000001</c:v>
                </c:pt>
                <c:pt idx="2">
                  <c:v>0.84200000000000008</c:v>
                </c:pt>
                <c:pt idx="3">
                  <c:v>0.48300000000000004</c:v>
                </c:pt>
                <c:pt idx="4">
                  <c:v>0.314</c:v>
                </c:pt>
                <c:pt idx="5">
                  <c:v>0.22699999999999998</c:v>
                </c:pt>
                <c:pt idx="6">
                  <c:v>8.5999999999999993E-2</c:v>
                </c:pt>
                <c:pt idx="7">
                  <c:v>0</c:v>
                </c:pt>
              </c:numCache>
            </c:numRef>
          </c:xVal>
          <c:yVal>
            <c:numRef>
              <c:f>'[1]IL-1B'!$D$17:$D$24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7-4F74-B9AB-E86D0B57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87839"/>
        <c:axId val="1129631647"/>
      </c:scatterChart>
      <c:valAx>
        <c:axId val="11254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9631647"/>
        <c:crosses val="autoZero"/>
        <c:crossBetween val="midCat"/>
      </c:valAx>
      <c:valAx>
        <c:axId val="11296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548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12</xdr:row>
      <xdr:rowOff>133350</xdr:rowOff>
    </xdr:from>
    <xdr:to>
      <xdr:col>14</xdr:col>
      <xdr:colOff>47625</xdr:colOff>
      <xdr:row>27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12</xdr:row>
      <xdr:rowOff>142875</xdr:rowOff>
    </xdr:from>
    <xdr:to>
      <xdr:col>14</xdr:col>
      <xdr:colOff>66675</xdr:colOff>
      <xdr:row>27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10</xdr:row>
      <xdr:rowOff>17746</xdr:rowOff>
    </xdr:from>
    <xdr:to>
      <xdr:col>18</xdr:col>
      <xdr:colOff>333375</xdr:colOff>
      <xdr:row>45</xdr:row>
      <xdr:rowOff>100563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1922746"/>
          <a:ext cx="6400800" cy="6750317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45</xdr:row>
      <xdr:rowOff>144307</xdr:rowOff>
    </xdr:from>
    <xdr:to>
      <xdr:col>18</xdr:col>
      <xdr:colOff>314325</xdr:colOff>
      <xdr:row>84</xdr:row>
      <xdr:rowOff>21054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8716807"/>
          <a:ext cx="6381750" cy="7306247"/>
        </a:xfrm>
        <a:prstGeom prst="rect">
          <a:avLst/>
        </a:prstGeom>
      </xdr:spPr>
    </xdr:pic>
    <xdr:clientData/>
  </xdr:twoCellAnchor>
  <xdr:twoCellAnchor editAs="oneCell">
    <xdr:from>
      <xdr:col>8</xdr:col>
      <xdr:colOff>28574</xdr:colOff>
      <xdr:row>84</xdr:row>
      <xdr:rowOff>27456</xdr:rowOff>
    </xdr:from>
    <xdr:to>
      <xdr:col>18</xdr:col>
      <xdr:colOff>304800</xdr:colOff>
      <xdr:row>122</xdr:row>
      <xdr:rowOff>65911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4" y="16029456"/>
          <a:ext cx="6372226" cy="72774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dilek-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-1B"/>
    </sheetNames>
    <sheetDataSet>
      <sheetData sheetId="0">
        <row r="17">
          <cell r="C17">
            <v>2.09</v>
          </cell>
          <cell r="D17">
            <v>2000</v>
          </cell>
        </row>
        <row r="18">
          <cell r="C18">
            <v>1.3820000000000001</v>
          </cell>
          <cell r="D18">
            <v>1000</v>
          </cell>
        </row>
        <row r="19">
          <cell r="C19">
            <v>0.84200000000000008</v>
          </cell>
          <cell r="D19">
            <v>500</v>
          </cell>
        </row>
        <row r="20">
          <cell r="C20">
            <v>0.48300000000000004</v>
          </cell>
          <cell r="D20">
            <v>250</v>
          </cell>
        </row>
        <row r="21">
          <cell r="C21">
            <v>0.314</v>
          </cell>
          <cell r="D21">
            <v>125</v>
          </cell>
        </row>
        <row r="22">
          <cell r="C22">
            <v>0.22699999999999998</v>
          </cell>
          <cell r="D22">
            <v>62.5</v>
          </cell>
        </row>
        <row r="23">
          <cell r="C23">
            <v>8.5999999999999993E-2</v>
          </cell>
          <cell r="D23">
            <v>31.25</v>
          </cell>
        </row>
        <row r="24">
          <cell r="C24">
            <v>0</v>
          </cell>
          <cell r="D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7"/>
  <sheetViews>
    <sheetView workbookViewId="0">
      <selection activeCell="B32" sqref="B32"/>
    </sheetView>
  </sheetViews>
  <sheetFormatPr defaultRowHeight="14.5" x14ac:dyDescent="0.35"/>
  <cols>
    <col min="1" max="1" width="14.1796875" customWidth="1"/>
    <col min="2" max="2" width="12.7265625" customWidth="1"/>
    <col min="3" max="3" width="10.81640625" customWidth="1"/>
    <col min="4" max="4" width="11.453125" customWidth="1"/>
  </cols>
  <sheetData>
    <row r="2" spans="1:13" x14ac:dyDescent="0.35">
      <c r="A2">
        <v>1.6460000000000001</v>
      </c>
      <c r="B2">
        <v>0.53600000000000003</v>
      </c>
      <c r="C2">
        <v>0.39800000000000002</v>
      </c>
      <c r="D2">
        <v>0.19500000000000001</v>
      </c>
      <c r="E2">
        <v>0.186</v>
      </c>
      <c r="F2">
        <v>1.7270000000000001</v>
      </c>
      <c r="G2">
        <v>2.2010000000000001</v>
      </c>
      <c r="H2">
        <v>2.032</v>
      </c>
      <c r="I2">
        <v>1.657</v>
      </c>
      <c r="J2">
        <v>0.76700000000000002</v>
      </c>
      <c r="K2">
        <v>2.0310000000000001</v>
      </c>
      <c r="L2">
        <v>2.3170000000000002</v>
      </c>
      <c r="M2" s="1">
        <v>1.615</v>
      </c>
    </row>
    <row r="3" spans="1:13" x14ac:dyDescent="0.35">
      <c r="A3">
        <v>1.1020000000000001</v>
      </c>
      <c r="B3">
        <v>0.313</v>
      </c>
      <c r="C3">
        <v>0.51100000000000001</v>
      </c>
      <c r="D3">
        <v>0.23400000000000001</v>
      </c>
      <c r="E3">
        <v>0.47000000000000003</v>
      </c>
      <c r="F3">
        <v>2.7480000000000002</v>
      </c>
      <c r="G3">
        <v>2.6560000000000001</v>
      </c>
      <c r="H3">
        <v>2.8490000000000002</v>
      </c>
      <c r="I3">
        <v>2.798</v>
      </c>
      <c r="J3">
        <v>0.85899999999999999</v>
      </c>
      <c r="K3">
        <v>0.90500000000000003</v>
      </c>
      <c r="L3">
        <v>1.516</v>
      </c>
      <c r="M3" s="1">
        <v>1.9359999999999999</v>
      </c>
    </row>
    <row r="4" spans="1:13" x14ac:dyDescent="0.35">
      <c r="A4">
        <v>0.621</v>
      </c>
      <c r="B4">
        <v>0.36399999999999999</v>
      </c>
      <c r="C4">
        <v>0.34900000000000003</v>
      </c>
      <c r="D4">
        <v>0.318</v>
      </c>
      <c r="E4">
        <v>0.438</v>
      </c>
      <c r="F4">
        <v>2.1880000000000002</v>
      </c>
      <c r="G4">
        <v>2.4510000000000001</v>
      </c>
      <c r="H4">
        <v>1.948</v>
      </c>
      <c r="I4">
        <v>2.919</v>
      </c>
      <c r="J4">
        <v>1.0289999999999999</v>
      </c>
      <c r="K4">
        <v>1.67</v>
      </c>
      <c r="L4">
        <v>1.0569999999999999</v>
      </c>
      <c r="M4" s="1">
        <v>1.0720000000000001</v>
      </c>
    </row>
    <row r="5" spans="1:13" x14ac:dyDescent="0.35">
      <c r="A5">
        <v>0.33300000000000002</v>
      </c>
      <c r="B5">
        <v>0.42299999999999999</v>
      </c>
      <c r="C5">
        <v>0.46400000000000002</v>
      </c>
      <c r="D5">
        <v>0.39200000000000002</v>
      </c>
      <c r="E5">
        <v>0.73699999999999999</v>
      </c>
      <c r="F5">
        <v>1.0549999999999999</v>
      </c>
      <c r="G5">
        <v>1.288</v>
      </c>
      <c r="H5">
        <v>2.109</v>
      </c>
      <c r="I5">
        <v>2.6339999999999999</v>
      </c>
      <c r="J5">
        <v>1.1380000000000001</v>
      </c>
      <c r="K5">
        <v>2.181</v>
      </c>
      <c r="L5">
        <v>0.876</v>
      </c>
      <c r="M5" s="1">
        <v>0.91800000000000004</v>
      </c>
    </row>
    <row r="6" spans="1:13" x14ac:dyDescent="0.35">
      <c r="A6">
        <v>0.19400000000000001</v>
      </c>
      <c r="B6">
        <v>0.314</v>
      </c>
      <c r="C6">
        <v>0.53300000000000003</v>
      </c>
      <c r="D6">
        <v>0.308</v>
      </c>
      <c r="E6">
        <v>0.22500000000000001</v>
      </c>
      <c r="F6">
        <v>1.292</v>
      </c>
      <c r="G6">
        <v>2.4630000000000001</v>
      </c>
      <c r="H6">
        <v>2.8260000000000001</v>
      </c>
      <c r="I6">
        <v>2.3010000000000002</v>
      </c>
      <c r="J6">
        <v>0.78600000000000003</v>
      </c>
      <c r="K6">
        <v>1.7170000000000001</v>
      </c>
      <c r="L6">
        <v>1.427</v>
      </c>
      <c r="M6" s="1">
        <v>1.3440000000000001</v>
      </c>
    </row>
    <row r="7" spans="1:13" x14ac:dyDescent="0.35">
      <c r="A7">
        <v>0.112</v>
      </c>
      <c r="B7">
        <v>0.495</v>
      </c>
      <c r="C7">
        <v>0.42</v>
      </c>
      <c r="D7">
        <v>0.26400000000000001</v>
      </c>
      <c r="E7">
        <v>0.35199999999999998</v>
      </c>
      <c r="F7">
        <v>2.028</v>
      </c>
      <c r="G7">
        <v>2.903</v>
      </c>
      <c r="H7">
        <v>2.742</v>
      </c>
      <c r="I7">
        <v>2.613</v>
      </c>
      <c r="J7">
        <v>0.77100000000000002</v>
      </c>
      <c r="K7">
        <v>1.018</v>
      </c>
      <c r="L7">
        <v>1.482</v>
      </c>
      <c r="M7" s="1">
        <v>1.139</v>
      </c>
    </row>
    <row r="8" spans="1:13" x14ac:dyDescent="0.35">
      <c r="A8">
        <v>7.9000000000000001E-2</v>
      </c>
      <c r="B8">
        <v>0.311</v>
      </c>
      <c r="C8">
        <v>0.47800000000000004</v>
      </c>
      <c r="D8">
        <v>0.245</v>
      </c>
      <c r="E8">
        <v>0.26</v>
      </c>
      <c r="F8">
        <v>2.1080000000000001</v>
      </c>
      <c r="G8">
        <v>2.371</v>
      </c>
      <c r="H8">
        <v>2.62</v>
      </c>
      <c r="I8">
        <v>2.7090000000000001</v>
      </c>
      <c r="J8">
        <v>1.157</v>
      </c>
      <c r="K8">
        <v>1.8740000000000001</v>
      </c>
      <c r="L8">
        <v>0.94400000000000006</v>
      </c>
    </row>
    <row r="9" spans="1:13" x14ac:dyDescent="0.35">
      <c r="A9">
        <v>5.9000000000000004E-2</v>
      </c>
      <c r="B9">
        <v>0.45</v>
      </c>
      <c r="C9">
        <v>0.503</v>
      </c>
      <c r="D9">
        <v>0.19400000000000001</v>
      </c>
      <c r="E9">
        <v>2.9590000000000001</v>
      </c>
      <c r="F9">
        <v>2.6120000000000001</v>
      </c>
      <c r="G9">
        <v>2.6539999999999999</v>
      </c>
      <c r="H9">
        <v>2.1630000000000003</v>
      </c>
      <c r="I9">
        <v>1.3820000000000001</v>
      </c>
      <c r="J9">
        <v>1.2670000000000001</v>
      </c>
      <c r="K9">
        <v>2.9290000000000003</v>
      </c>
      <c r="L9">
        <v>2.2280000000000002</v>
      </c>
    </row>
    <row r="10" spans="1:13" x14ac:dyDescent="0.35">
      <c r="A10" t="s">
        <v>0</v>
      </c>
    </row>
    <row r="14" spans="1:13" x14ac:dyDescent="0.35">
      <c r="B14" t="s">
        <v>9</v>
      </c>
      <c r="C14" t="s">
        <v>10</v>
      </c>
      <c r="D14" t="s">
        <v>11</v>
      </c>
      <c r="E14" s="1" t="s">
        <v>12</v>
      </c>
    </row>
    <row r="15" spans="1:13" x14ac:dyDescent="0.35">
      <c r="A15" t="s">
        <v>1</v>
      </c>
      <c r="B15">
        <v>1.6460000000000001</v>
      </c>
      <c r="C15">
        <f>B15-B22</f>
        <v>1.5870000000000002</v>
      </c>
      <c r="D15">
        <v>1000</v>
      </c>
      <c r="E15">
        <f>(220.36*C15*C15)+(263.35*C15)+(16.405)</f>
        <v>989.33331484000018</v>
      </c>
    </row>
    <row r="16" spans="1:13" x14ac:dyDescent="0.35">
      <c r="A16" t="s">
        <v>2</v>
      </c>
      <c r="B16">
        <v>1.1020000000000001</v>
      </c>
      <c r="C16">
        <f>B16-B22</f>
        <v>1.0430000000000001</v>
      </c>
      <c r="D16">
        <v>500</v>
      </c>
      <c r="E16">
        <f t="shared" ref="E16:E21" si="0">(220.36*C16*C16)+(263.35*C16)+(16.405)</f>
        <v>530.79745564000018</v>
      </c>
    </row>
    <row r="17" spans="1:12" x14ac:dyDescent="0.35">
      <c r="A17" t="s">
        <v>3</v>
      </c>
      <c r="B17">
        <v>0.621</v>
      </c>
      <c r="C17">
        <f>B17-B22</f>
        <v>0.56199999999999994</v>
      </c>
      <c r="D17">
        <v>250</v>
      </c>
      <c r="E17">
        <f t="shared" si="0"/>
        <v>234.00708383999998</v>
      </c>
    </row>
    <row r="18" spans="1:12" x14ac:dyDescent="0.35">
      <c r="A18" t="s">
        <v>4</v>
      </c>
      <c r="B18">
        <v>0.33300000000000002</v>
      </c>
      <c r="C18">
        <f>B18-B22</f>
        <v>0.27400000000000002</v>
      </c>
      <c r="D18">
        <v>125</v>
      </c>
      <c r="E18">
        <f t="shared" si="0"/>
        <v>105.10664736000001</v>
      </c>
    </row>
    <row r="19" spans="1:12" x14ac:dyDescent="0.35">
      <c r="A19" t="s">
        <v>5</v>
      </c>
      <c r="B19">
        <v>0.19400000000000001</v>
      </c>
      <c r="C19">
        <f>B19-B22</f>
        <v>0.13500000000000001</v>
      </c>
      <c r="D19">
        <v>62.5</v>
      </c>
      <c r="E19">
        <f t="shared" si="0"/>
        <v>55.97331100000001</v>
      </c>
    </row>
    <row r="20" spans="1:12" x14ac:dyDescent="0.35">
      <c r="A20" t="s">
        <v>6</v>
      </c>
      <c r="B20">
        <v>0.112</v>
      </c>
      <c r="C20">
        <f>B20-B22</f>
        <v>5.2999999999999999E-2</v>
      </c>
      <c r="D20">
        <v>31.25</v>
      </c>
      <c r="E20">
        <f t="shared" si="0"/>
        <v>30.981541240000002</v>
      </c>
    </row>
    <row r="21" spans="1:12" x14ac:dyDescent="0.35">
      <c r="A21" t="s">
        <v>7</v>
      </c>
      <c r="B21">
        <v>7.9000000000000001E-2</v>
      </c>
      <c r="C21">
        <f>B21-B22</f>
        <v>1.9999999999999997E-2</v>
      </c>
      <c r="D21">
        <v>15.63</v>
      </c>
      <c r="E21">
        <f t="shared" si="0"/>
        <v>21.760144</v>
      </c>
    </row>
    <row r="22" spans="1:12" x14ac:dyDescent="0.35">
      <c r="A22" t="s">
        <v>8</v>
      </c>
      <c r="B22">
        <v>5.9000000000000004E-2</v>
      </c>
      <c r="C22">
        <f>B22-B22</f>
        <v>0</v>
      </c>
      <c r="D22">
        <v>0</v>
      </c>
    </row>
    <row r="28" spans="1:12" x14ac:dyDescent="0.35">
      <c r="J28" s="2" t="s">
        <v>13</v>
      </c>
      <c r="K28" s="2"/>
      <c r="L28" s="2"/>
    </row>
    <row r="29" spans="1:12" x14ac:dyDescent="0.35">
      <c r="E29" s="2"/>
      <c r="H29" s="2"/>
    </row>
    <row r="32" spans="1:12" x14ac:dyDescent="0.35">
      <c r="A32" s="3" t="s">
        <v>14</v>
      </c>
      <c r="B32" s="4" t="s">
        <v>15</v>
      </c>
      <c r="C32" s="4" t="s">
        <v>10</v>
      </c>
      <c r="D32" s="5" t="s">
        <v>12</v>
      </c>
    </row>
    <row r="33" spans="1:4" x14ac:dyDescent="0.35">
      <c r="A33" s="6" t="s">
        <v>17</v>
      </c>
      <c r="B33" s="7">
        <v>0.53600000000000003</v>
      </c>
      <c r="C33" s="7">
        <f>B33-B22</f>
        <v>0.47700000000000004</v>
      </c>
      <c r="D33" s="8">
        <f t="shared" ref="D33:D64" si="1">(220.36*C33*C33)+(263.35*C33)+(16.405)</f>
        <v>192.16124044000003</v>
      </c>
    </row>
    <row r="34" spans="1:4" x14ac:dyDescent="0.35">
      <c r="A34" s="6" t="s">
        <v>18</v>
      </c>
      <c r="B34" s="7">
        <v>0.313</v>
      </c>
      <c r="C34" s="7">
        <f>B34-B22</f>
        <v>0.254</v>
      </c>
      <c r="D34" s="8">
        <f t="shared" si="1"/>
        <v>97.512645759999998</v>
      </c>
    </row>
    <row r="35" spans="1:4" x14ac:dyDescent="0.35">
      <c r="A35" s="6" t="s">
        <v>19</v>
      </c>
      <c r="B35" s="7">
        <v>0.36399999999999999</v>
      </c>
      <c r="C35" s="7">
        <f>B35-B22</f>
        <v>0.30499999999999999</v>
      </c>
      <c r="D35" s="8">
        <f t="shared" si="1"/>
        <v>117.225739</v>
      </c>
    </row>
    <row r="36" spans="1:4" x14ac:dyDescent="0.35">
      <c r="A36" s="6" t="s">
        <v>20</v>
      </c>
      <c r="B36" s="7">
        <v>0.42299999999999999</v>
      </c>
      <c r="C36" s="7">
        <f>B36-B22</f>
        <v>0.36399999999999999</v>
      </c>
      <c r="D36" s="8">
        <f t="shared" si="1"/>
        <v>141.46121856000002</v>
      </c>
    </row>
    <row r="37" spans="1:4" x14ac:dyDescent="0.35">
      <c r="A37" s="6" t="s">
        <v>21</v>
      </c>
      <c r="B37" s="7">
        <v>0.314</v>
      </c>
      <c r="C37" s="7">
        <f>B37-B22</f>
        <v>0.255</v>
      </c>
      <c r="D37" s="8">
        <f t="shared" si="1"/>
        <v>97.888159000000002</v>
      </c>
    </row>
    <row r="38" spans="1:4" x14ac:dyDescent="0.35">
      <c r="A38" s="6" t="s">
        <v>22</v>
      </c>
      <c r="B38" s="7">
        <v>0.495</v>
      </c>
      <c r="C38" s="7">
        <f>B38-B22</f>
        <v>0.436</v>
      </c>
      <c r="D38" s="8">
        <f t="shared" si="1"/>
        <v>173.11515456000001</v>
      </c>
    </row>
    <row r="39" spans="1:4" x14ac:dyDescent="0.35">
      <c r="A39" s="6" t="s">
        <v>23</v>
      </c>
      <c r="B39" s="7">
        <v>0.311</v>
      </c>
      <c r="C39" s="7">
        <f>B39-B22</f>
        <v>0.252</v>
      </c>
      <c r="D39" s="8">
        <f t="shared" si="1"/>
        <v>96.76294144000002</v>
      </c>
    </row>
    <row r="40" spans="1:4" x14ac:dyDescent="0.35">
      <c r="A40" s="6" t="s">
        <v>24</v>
      </c>
      <c r="B40" s="7">
        <v>0.45</v>
      </c>
      <c r="C40" s="7">
        <f>B40-B22</f>
        <v>0.39100000000000001</v>
      </c>
      <c r="D40" s="8">
        <f t="shared" si="1"/>
        <v>153.06370716000001</v>
      </c>
    </row>
    <row r="41" spans="1:4" x14ac:dyDescent="0.35">
      <c r="A41" s="6" t="s">
        <v>25</v>
      </c>
      <c r="B41" s="7">
        <v>0.39800000000000002</v>
      </c>
      <c r="C41" s="7">
        <f>B41-B22</f>
        <v>0.33900000000000002</v>
      </c>
      <c r="D41" s="8">
        <f t="shared" si="1"/>
        <v>131.00464156000004</v>
      </c>
    </row>
    <row r="42" spans="1:4" x14ac:dyDescent="0.35">
      <c r="A42" s="6" t="s">
        <v>26</v>
      </c>
      <c r="B42" s="7">
        <v>0.51100000000000001</v>
      </c>
      <c r="C42" s="7">
        <f>B42-B22</f>
        <v>0.45200000000000001</v>
      </c>
      <c r="D42" s="8">
        <f t="shared" si="1"/>
        <v>180.45962944000001</v>
      </c>
    </row>
    <row r="43" spans="1:4" x14ac:dyDescent="0.35">
      <c r="A43" s="6" t="s">
        <v>27</v>
      </c>
      <c r="B43" s="7">
        <v>0.34900000000000003</v>
      </c>
      <c r="C43" s="7">
        <f>B43-B22</f>
        <v>0.29000000000000004</v>
      </c>
      <c r="D43" s="8">
        <f t="shared" si="1"/>
        <v>111.30877600000002</v>
      </c>
    </row>
    <row r="44" spans="1:4" x14ac:dyDescent="0.35">
      <c r="A44" s="6" t="s">
        <v>28</v>
      </c>
      <c r="B44" s="7">
        <v>0.46400000000000002</v>
      </c>
      <c r="C44" s="7">
        <f>B44-B22</f>
        <v>0.40500000000000003</v>
      </c>
      <c r="D44" s="8">
        <f t="shared" si="1"/>
        <v>159.20629900000003</v>
      </c>
    </row>
    <row r="45" spans="1:4" x14ac:dyDescent="0.35">
      <c r="A45" s="6" t="s">
        <v>29</v>
      </c>
      <c r="B45" s="7">
        <v>0.53300000000000003</v>
      </c>
      <c r="C45" s="7">
        <f>B45-B22</f>
        <v>0.47400000000000003</v>
      </c>
      <c r="D45" s="8">
        <f t="shared" si="1"/>
        <v>190.74250336000003</v>
      </c>
    </row>
    <row r="46" spans="1:4" x14ac:dyDescent="0.35">
      <c r="A46" s="6" t="s">
        <v>30</v>
      </c>
      <c r="B46" s="7">
        <v>0.42</v>
      </c>
      <c r="C46" s="7">
        <f>B46-B22</f>
        <v>0.36099999999999999</v>
      </c>
      <c r="D46" s="8">
        <f t="shared" si="1"/>
        <v>140.19188556</v>
      </c>
    </row>
    <row r="47" spans="1:4" x14ac:dyDescent="0.35">
      <c r="A47" s="6" t="s">
        <v>31</v>
      </c>
      <c r="B47" s="7">
        <v>0.47800000000000004</v>
      </c>
      <c r="C47" s="7">
        <f>B47-B22</f>
        <v>0.41900000000000004</v>
      </c>
      <c r="D47" s="8">
        <f t="shared" si="1"/>
        <v>165.43527196000005</v>
      </c>
    </row>
    <row r="48" spans="1:4" x14ac:dyDescent="0.35">
      <c r="A48" s="6" t="s">
        <v>32</v>
      </c>
      <c r="B48" s="7">
        <v>0.503</v>
      </c>
      <c r="C48" s="7">
        <f>B48-B22</f>
        <v>0.44400000000000001</v>
      </c>
      <c r="D48" s="8">
        <f t="shared" si="1"/>
        <v>176.77328896</v>
      </c>
    </row>
    <row r="49" spans="1:4" x14ac:dyDescent="0.35">
      <c r="A49" s="6" t="s">
        <v>33</v>
      </c>
      <c r="B49" s="7">
        <v>0.19500000000000001</v>
      </c>
      <c r="C49" s="7">
        <f>B49-B22</f>
        <v>0.13600000000000001</v>
      </c>
      <c r="D49" s="8">
        <f t="shared" si="1"/>
        <v>56.296378560000008</v>
      </c>
    </row>
    <row r="50" spans="1:4" x14ac:dyDescent="0.35">
      <c r="A50" s="6" t="s">
        <v>34</v>
      </c>
      <c r="B50" s="7">
        <v>0.23400000000000001</v>
      </c>
      <c r="C50" s="7">
        <f>B50-B22</f>
        <v>0.17500000000000002</v>
      </c>
      <c r="D50" s="8">
        <f t="shared" si="1"/>
        <v>69.239775000000009</v>
      </c>
    </row>
    <row r="51" spans="1:4" x14ac:dyDescent="0.35">
      <c r="A51" s="6" t="s">
        <v>35</v>
      </c>
      <c r="B51" s="7">
        <v>0.318</v>
      </c>
      <c r="C51" s="7">
        <f>B51-B22</f>
        <v>0.25900000000000001</v>
      </c>
      <c r="D51" s="8">
        <f t="shared" si="1"/>
        <v>99.394619160000005</v>
      </c>
    </row>
    <row r="52" spans="1:4" x14ac:dyDescent="0.35">
      <c r="A52" s="6" t="s">
        <v>36</v>
      </c>
      <c r="B52" s="7">
        <v>0.39200000000000002</v>
      </c>
      <c r="C52" s="7">
        <f>B52-B22</f>
        <v>0.33300000000000002</v>
      </c>
      <c r="D52" s="8">
        <f t="shared" si="1"/>
        <v>128.53605004000002</v>
      </c>
    </row>
    <row r="53" spans="1:4" x14ac:dyDescent="0.35">
      <c r="A53" s="6" t="s">
        <v>37</v>
      </c>
      <c r="B53" s="7">
        <v>0.308</v>
      </c>
      <c r="C53" s="7">
        <f>B53-B22</f>
        <v>0.249</v>
      </c>
      <c r="D53" s="8">
        <f t="shared" si="1"/>
        <v>95.641690360000013</v>
      </c>
    </row>
    <row r="54" spans="1:4" x14ac:dyDescent="0.35">
      <c r="A54" s="6" t="s">
        <v>38</v>
      </c>
      <c r="B54" s="7">
        <v>0.26400000000000001</v>
      </c>
      <c r="C54" s="7">
        <f>B54-B22</f>
        <v>0.20500000000000002</v>
      </c>
      <c r="D54" s="8">
        <f t="shared" si="1"/>
        <v>79.65237900000001</v>
      </c>
    </row>
    <row r="55" spans="1:4" x14ac:dyDescent="0.35">
      <c r="A55" s="6" t="s">
        <v>39</v>
      </c>
      <c r="B55" s="7">
        <v>0.245</v>
      </c>
      <c r="C55" s="7">
        <f>B55-B22</f>
        <v>0.186</v>
      </c>
      <c r="D55" s="8">
        <f t="shared" si="1"/>
        <v>73.011674560000017</v>
      </c>
    </row>
    <row r="56" spans="1:4" x14ac:dyDescent="0.35">
      <c r="A56" s="6" t="s">
        <v>40</v>
      </c>
      <c r="B56" s="7">
        <v>0.19400000000000001</v>
      </c>
      <c r="C56" s="7">
        <f>B56-B22</f>
        <v>0.13500000000000001</v>
      </c>
      <c r="D56" s="8">
        <f t="shared" si="1"/>
        <v>55.97331100000001</v>
      </c>
    </row>
    <row r="57" spans="1:4" x14ac:dyDescent="0.35">
      <c r="A57" s="6" t="s">
        <v>41</v>
      </c>
      <c r="B57" s="7">
        <v>0.186</v>
      </c>
      <c r="C57" s="7">
        <f>B57-B22</f>
        <v>0.127</v>
      </c>
      <c r="D57" s="8">
        <f t="shared" si="1"/>
        <v>53.404636440000004</v>
      </c>
    </row>
    <row r="58" spans="1:4" x14ac:dyDescent="0.35">
      <c r="A58" s="6" t="s">
        <v>42</v>
      </c>
      <c r="B58" s="7">
        <v>0.47000000000000003</v>
      </c>
      <c r="C58" s="7">
        <f>B58-B22</f>
        <v>0.41100000000000003</v>
      </c>
      <c r="D58" s="8">
        <f t="shared" si="1"/>
        <v>161.86528156000003</v>
      </c>
    </row>
    <row r="59" spans="1:4" x14ac:dyDescent="0.35">
      <c r="A59" s="6" t="s">
        <v>43</v>
      </c>
      <c r="B59" s="7">
        <v>0.438</v>
      </c>
      <c r="C59" s="7">
        <f>B59-B22</f>
        <v>0.379</v>
      </c>
      <c r="D59" s="8">
        <f t="shared" si="1"/>
        <v>147.86738076</v>
      </c>
    </row>
    <row r="60" spans="1:4" x14ac:dyDescent="0.35">
      <c r="A60" s="6" t="s">
        <v>44</v>
      </c>
      <c r="B60" s="7">
        <v>0.73699999999999999</v>
      </c>
      <c r="C60" s="7">
        <f>B60-B22</f>
        <v>0.67799999999999994</v>
      </c>
      <c r="D60" s="8">
        <f t="shared" si="1"/>
        <v>296.25226623999993</v>
      </c>
    </row>
    <row r="61" spans="1:4" x14ac:dyDescent="0.35">
      <c r="A61" s="6" t="s">
        <v>45</v>
      </c>
      <c r="B61" s="7">
        <v>0.22500000000000001</v>
      </c>
      <c r="C61" s="7">
        <f>B61-B22</f>
        <v>0.16600000000000001</v>
      </c>
      <c r="D61" s="8">
        <f t="shared" si="1"/>
        <v>66.193340160000005</v>
      </c>
    </row>
    <row r="62" spans="1:4" x14ac:dyDescent="0.35">
      <c r="A62" s="6" t="s">
        <v>46</v>
      </c>
      <c r="B62" s="7">
        <v>0.35199999999999998</v>
      </c>
      <c r="C62" s="7">
        <f>B62-B22</f>
        <v>0.29299999999999998</v>
      </c>
      <c r="D62" s="8">
        <f t="shared" si="1"/>
        <v>112.48423564000001</v>
      </c>
    </row>
    <row r="63" spans="1:4" x14ac:dyDescent="0.35">
      <c r="A63" s="6" t="s">
        <v>47</v>
      </c>
      <c r="B63" s="7">
        <v>0.26</v>
      </c>
      <c r="C63" s="7">
        <f>B63-B22</f>
        <v>0.20100000000000001</v>
      </c>
      <c r="D63" s="8">
        <f t="shared" si="1"/>
        <v>78.241114360000012</v>
      </c>
    </row>
    <row r="64" spans="1:4" x14ac:dyDescent="0.35">
      <c r="A64" s="6" t="s">
        <v>48</v>
      </c>
      <c r="B64" s="7">
        <v>2.9590000000000001</v>
      </c>
      <c r="C64" s="7">
        <f>B64-B22</f>
        <v>2.9</v>
      </c>
      <c r="D64" s="8">
        <f t="shared" si="1"/>
        <v>2633.3476000000001</v>
      </c>
    </row>
    <row r="65" spans="1:4" x14ac:dyDescent="0.35">
      <c r="A65" s="6" t="s">
        <v>49</v>
      </c>
      <c r="B65" s="7">
        <v>1.7270000000000001</v>
      </c>
      <c r="C65" s="7">
        <f>B65-B22</f>
        <v>1.6680000000000001</v>
      </c>
      <c r="D65" s="8">
        <f t="shared" ref="D65:D96" si="2">(220.36*C65*C65)+(263.35*C65)+(16.405)</f>
        <v>1068.7636806400003</v>
      </c>
    </row>
    <row r="66" spans="1:4" x14ac:dyDescent="0.35">
      <c r="A66" s="6" t="s">
        <v>50</v>
      </c>
      <c r="B66" s="7">
        <v>2.7480000000000002</v>
      </c>
      <c r="C66" s="7">
        <f>B66-B22</f>
        <v>2.6890000000000001</v>
      </c>
      <c r="D66" s="8">
        <f t="shared" si="2"/>
        <v>2317.9148295600003</v>
      </c>
    </row>
    <row r="67" spans="1:4" x14ac:dyDescent="0.35">
      <c r="A67" s="6" t="s">
        <v>51</v>
      </c>
      <c r="B67" s="7">
        <v>2.1880000000000002</v>
      </c>
      <c r="C67" s="7">
        <f>B67-B22</f>
        <v>2.129</v>
      </c>
      <c r="D67" s="8">
        <f t="shared" si="2"/>
        <v>1575.88992076</v>
      </c>
    </row>
    <row r="68" spans="1:4" x14ac:dyDescent="0.35">
      <c r="A68" s="6" t="s">
        <v>52</v>
      </c>
      <c r="B68" s="7">
        <v>1.0549999999999999</v>
      </c>
      <c r="C68" s="7">
        <f>B68-B22</f>
        <v>0.99599999999999989</v>
      </c>
      <c r="D68" s="8">
        <f t="shared" si="2"/>
        <v>497.30224576000001</v>
      </c>
    </row>
    <row r="69" spans="1:4" x14ac:dyDescent="0.35">
      <c r="A69" s="6" t="s">
        <v>53</v>
      </c>
      <c r="B69" s="7">
        <v>1.292</v>
      </c>
      <c r="C69" s="7">
        <f>B69-B22</f>
        <v>1.2330000000000001</v>
      </c>
      <c r="D69" s="8">
        <f t="shared" si="2"/>
        <v>676.12643404000005</v>
      </c>
    </row>
    <row r="70" spans="1:4" x14ac:dyDescent="0.35">
      <c r="A70" s="6" t="s">
        <v>54</v>
      </c>
      <c r="B70" s="7">
        <v>2.028</v>
      </c>
      <c r="C70" s="7">
        <f>B70-B22</f>
        <v>1.9690000000000001</v>
      </c>
      <c r="D70" s="8">
        <f t="shared" si="2"/>
        <v>1389.2682759600002</v>
      </c>
    </row>
    <row r="71" spans="1:4" x14ac:dyDescent="0.35">
      <c r="A71" s="6" t="s">
        <v>55</v>
      </c>
      <c r="B71" s="7">
        <v>2.1080000000000001</v>
      </c>
      <c r="C71" s="7">
        <f>B71-B22</f>
        <v>2.0489999999999999</v>
      </c>
      <c r="D71" s="8">
        <f t="shared" si="2"/>
        <v>1481.16879436</v>
      </c>
    </row>
    <row r="72" spans="1:4" x14ac:dyDescent="0.35">
      <c r="A72" s="6" t="s">
        <v>56</v>
      </c>
      <c r="B72" s="7">
        <v>2.6120000000000001</v>
      </c>
      <c r="C72" s="7">
        <f>B72-B22</f>
        <v>2.5529999999999999</v>
      </c>
      <c r="D72" s="8">
        <f t="shared" si="2"/>
        <v>2125.0019412400002</v>
      </c>
    </row>
    <row r="73" spans="1:4" x14ac:dyDescent="0.35">
      <c r="A73" s="6" t="s">
        <v>57</v>
      </c>
      <c r="B73" s="7">
        <v>2.2010000000000001</v>
      </c>
      <c r="C73" s="7">
        <f>B73-B22</f>
        <v>2.1419999999999999</v>
      </c>
      <c r="D73" s="8">
        <f t="shared" si="2"/>
        <v>1591.54851904</v>
      </c>
    </row>
    <row r="74" spans="1:4" x14ac:dyDescent="0.35">
      <c r="A74" s="6" t="s">
        <v>58</v>
      </c>
      <c r="B74" s="7">
        <v>2.6560000000000001</v>
      </c>
      <c r="C74" s="7">
        <f>B74-B22</f>
        <v>2.597</v>
      </c>
      <c r="D74" s="8">
        <f t="shared" si="2"/>
        <v>2186.5229172400004</v>
      </c>
    </row>
    <row r="75" spans="1:4" x14ac:dyDescent="0.35">
      <c r="A75" s="6" t="s">
        <v>59</v>
      </c>
      <c r="B75" s="7">
        <v>2.4510000000000001</v>
      </c>
      <c r="C75" s="7">
        <f>B75-B22</f>
        <v>2.3919999999999999</v>
      </c>
      <c r="D75" s="8">
        <f t="shared" si="2"/>
        <v>1907.1640790399999</v>
      </c>
    </row>
    <row r="76" spans="1:4" x14ac:dyDescent="0.35">
      <c r="A76" s="6" t="s">
        <v>60</v>
      </c>
      <c r="B76" s="7">
        <v>1.288</v>
      </c>
      <c r="C76" s="7">
        <f>B76-B22</f>
        <v>1.2290000000000001</v>
      </c>
      <c r="D76" s="8">
        <f t="shared" si="2"/>
        <v>672.90292876000012</v>
      </c>
    </row>
    <row r="77" spans="1:4" x14ac:dyDescent="0.35">
      <c r="A77" s="6" t="s">
        <v>61</v>
      </c>
      <c r="B77" s="7">
        <v>2.4630000000000001</v>
      </c>
      <c r="C77" s="7">
        <f>B77-B22</f>
        <v>2.4039999999999999</v>
      </c>
      <c r="D77" s="8">
        <f t="shared" si="2"/>
        <v>1923.0064377599999</v>
      </c>
    </row>
    <row r="78" spans="1:4" x14ac:dyDescent="0.35">
      <c r="A78" s="6" t="s">
        <v>62</v>
      </c>
      <c r="B78" s="7">
        <v>2.903</v>
      </c>
      <c r="C78" s="7">
        <f>B78-B22</f>
        <v>2.8439999999999999</v>
      </c>
      <c r="D78" s="8">
        <f t="shared" si="2"/>
        <v>2547.7181209599999</v>
      </c>
    </row>
    <row r="79" spans="1:4" x14ac:dyDescent="0.35">
      <c r="A79" s="6" t="s">
        <v>63</v>
      </c>
      <c r="B79" s="7">
        <v>2.371</v>
      </c>
      <c r="C79" s="7">
        <f>B79-B22</f>
        <v>2.3119999999999998</v>
      </c>
      <c r="D79" s="8">
        <f t="shared" si="2"/>
        <v>1803.1702038399999</v>
      </c>
    </row>
    <row r="80" spans="1:4" x14ac:dyDescent="0.35">
      <c r="A80" s="6" t="s">
        <v>64</v>
      </c>
      <c r="B80" s="7">
        <v>2.6539999999999999</v>
      </c>
      <c r="C80" s="7">
        <f>B80-B22</f>
        <v>2.5949999999999998</v>
      </c>
      <c r="D80" s="8">
        <f t="shared" si="2"/>
        <v>2183.7079990000002</v>
      </c>
    </row>
    <row r="81" spans="1:4" x14ac:dyDescent="0.35">
      <c r="A81" s="6" t="s">
        <v>65</v>
      </c>
      <c r="B81" s="7">
        <v>2.032</v>
      </c>
      <c r="C81" s="7">
        <f>B81-B22</f>
        <v>1.9730000000000001</v>
      </c>
      <c r="D81" s="8">
        <f t="shared" si="2"/>
        <v>1393.7963124400001</v>
      </c>
    </row>
    <row r="82" spans="1:4" x14ac:dyDescent="0.35">
      <c r="A82" s="6" t="s">
        <v>66</v>
      </c>
      <c r="B82" s="7">
        <v>2.8490000000000002</v>
      </c>
      <c r="C82" s="7">
        <f>B82-B22</f>
        <v>2.79</v>
      </c>
      <c r="D82" s="8">
        <f t="shared" si="2"/>
        <v>2466.4557760000007</v>
      </c>
    </row>
    <row r="83" spans="1:4" x14ac:dyDescent="0.35">
      <c r="A83" s="6" t="s">
        <v>67</v>
      </c>
      <c r="B83" s="7">
        <v>1.948</v>
      </c>
      <c r="C83" s="7">
        <f>B83-B22</f>
        <v>1.889</v>
      </c>
      <c r="D83" s="8">
        <f t="shared" si="2"/>
        <v>1300.18836556</v>
      </c>
    </row>
    <row r="84" spans="1:4" x14ac:dyDescent="0.35">
      <c r="A84" s="6" t="s">
        <v>68</v>
      </c>
      <c r="B84" s="7">
        <v>2.109</v>
      </c>
      <c r="C84" s="7">
        <f>B84-B22</f>
        <v>2.0499999999999998</v>
      </c>
      <c r="D84" s="8">
        <f t="shared" si="2"/>
        <v>1482.3353999999997</v>
      </c>
    </row>
    <row r="85" spans="1:4" x14ac:dyDescent="0.35">
      <c r="A85" s="6" t="s">
        <v>69</v>
      </c>
      <c r="B85" s="7">
        <v>2.8260000000000001</v>
      </c>
      <c r="C85" s="7">
        <f>B85-B22</f>
        <v>2.7669999999999999</v>
      </c>
      <c r="D85" s="8">
        <f t="shared" si="2"/>
        <v>2432.2342940400003</v>
      </c>
    </row>
    <row r="86" spans="1:4" x14ac:dyDescent="0.35">
      <c r="A86" s="6" t="s">
        <v>70</v>
      </c>
      <c r="B86" s="7">
        <v>2.742</v>
      </c>
      <c r="C86" s="7">
        <f>B86-B22</f>
        <v>2.6829999999999998</v>
      </c>
      <c r="D86" s="8">
        <f t="shared" si="2"/>
        <v>2309.23208604</v>
      </c>
    </row>
    <row r="87" spans="1:4" x14ac:dyDescent="0.35">
      <c r="A87" s="6" t="s">
        <v>71</v>
      </c>
      <c r="B87" s="7">
        <v>2.62</v>
      </c>
      <c r="C87" s="7">
        <f>B87-B22</f>
        <v>2.5609999999999999</v>
      </c>
      <c r="D87" s="8">
        <f t="shared" si="2"/>
        <v>2136.1241095600003</v>
      </c>
    </row>
    <row r="88" spans="1:4" x14ac:dyDescent="0.35">
      <c r="A88" s="6" t="s">
        <v>72</v>
      </c>
      <c r="B88" s="7">
        <v>2.1630000000000003</v>
      </c>
      <c r="C88" s="7">
        <f>B88-B22</f>
        <v>2.1040000000000001</v>
      </c>
      <c r="D88" s="8">
        <f t="shared" si="2"/>
        <v>1545.9865737600001</v>
      </c>
    </row>
    <row r="89" spans="1:4" x14ac:dyDescent="0.35">
      <c r="A89" s="6" t="s">
        <v>73</v>
      </c>
      <c r="B89" s="7">
        <v>1.657</v>
      </c>
      <c r="C89" s="7">
        <f>B89-B22</f>
        <v>1.5980000000000001</v>
      </c>
      <c r="D89" s="8">
        <f t="shared" si="2"/>
        <v>999.95047744000021</v>
      </c>
    </row>
    <row r="90" spans="1:4" x14ac:dyDescent="0.35">
      <c r="A90" s="6" t="s">
        <v>74</v>
      </c>
      <c r="B90" s="7">
        <v>2.798</v>
      </c>
      <c r="C90" s="7">
        <f>B90-B22</f>
        <v>2.7389999999999999</v>
      </c>
      <c r="D90" s="8">
        <f t="shared" si="2"/>
        <v>2390.8880335600002</v>
      </c>
    </row>
    <row r="91" spans="1:4" x14ac:dyDescent="0.35">
      <c r="A91" s="6" t="s">
        <v>75</v>
      </c>
      <c r="B91" s="7">
        <v>2.919</v>
      </c>
      <c r="C91" s="7">
        <f>B91-B22</f>
        <v>2.86</v>
      </c>
      <c r="D91" s="8">
        <f t="shared" si="2"/>
        <v>2572.0426560000001</v>
      </c>
    </row>
    <row r="92" spans="1:4" x14ac:dyDescent="0.35">
      <c r="A92" s="6" t="s">
        <v>76</v>
      </c>
      <c r="B92" s="7">
        <v>2.6339999999999999</v>
      </c>
      <c r="C92" s="7">
        <f>B92-B22</f>
        <v>2.5749999999999997</v>
      </c>
      <c r="D92" s="8">
        <f t="shared" si="2"/>
        <v>2155.6557750000002</v>
      </c>
    </row>
    <row r="93" spans="1:4" x14ac:dyDescent="0.35">
      <c r="A93" s="6" t="s">
        <v>77</v>
      </c>
      <c r="B93" s="7">
        <v>2.3010000000000002</v>
      </c>
      <c r="C93" s="7">
        <f>B93-B22</f>
        <v>2.242</v>
      </c>
      <c r="D93" s="8">
        <f t="shared" si="2"/>
        <v>1714.48934304</v>
      </c>
    </row>
    <row r="94" spans="1:4" x14ac:dyDescent="0.35">
      <c r="A94" s="6" t="s">
        <v>78</v>
      </c>
      <c r="B94" s="7">
        <v>2.613</v>
      </c>
      <c r="C94" s="7">
        <f>B94-B22</f>
        <v>2.5539999999999998</v>
      </c>
      <c r="D94" s="8">
        <f t="shared" si="2"/>
        <v>2126.39066976</v>
      </c>
    </row>
    <row r="95" spans="1:4" x14ac:dyDescent="0.35">
      <c r="A95" s="6" t="s">
        <v>79</v>
      </c>
      <c r="B95" s="7">
        <v>2.7090000000000001</v>
      </c>
      <c r="C95" s="7">
        <f>B95-B22</f>
        <v>2.65</v>
      </c>
      <c r="D95" s="8">
        <f t="shared" si="2"/>
        <v>2261.7606000000001</v>
      </c>
    </row>
    <row r="96" spans="1:4" x14ac:dyDescent="0.35">
      <c r="A96" s="6" t="s">
        <v>80</v>
      </c>
      <c r="B96" s="7">
        <v>1.3820000000000001</v>
      </c>
      <c r="C96" s="7">
        <f>B96-B22</f>
        <v>1.3230000000000002</v>
      </c>
      <c r="D96" s="8">
        <f t="shared" si="2"/>
        <v>750.51954844000011</v>
      </c>
    </row>
    <row r="97" spans="1:4" x14ac:dyDescent="0.35">
      <c r="A97" s="6" t="s">
        <v>81</v>
      </c>
      <c r="B97" s="7">
        <v>0.76700000000000002</v>
      </c>
      <c r="C97" s="7">
        <f>B97-B22</f>
        <v>0.70799999999999996</v>
      </c>
      <c r="D97" s="8">
        <f t="shared" ref="D97:D126" si="3">(220.36*C97*C97)+(263.35*C97)+(16.405)</f>
        <v>313.31533504000004</v>
      </c>
    </row>
    <row r="98" spans="1:4" x14ac:dyDescent="0.35">
      <c r="A98" s="6" t="s">
        <v>82</v>
      </c>
      <c r="B98" s="7">
        <v>0.85899999999999999</v>
      </c>
      <c r="C98" s="7">
        <f>B98-B22</f>
        <v>0.79999999999999993</v>
      </c>
      <c r="D98" s="8">
        <f t="shared" si="3"/>
        <v>368.11540000000002</v>
      </c>
    </row>
    <row r="99" spans="1:4" x14ac:dyDescent="0.35">
      <c r="A99" s="6" t="s">
        <v>83</v>
      </c>
      <c r="B99" s="7">
        <v>1.0289999999999999</v>
      </c>
      <c r="C99" s="7">
        <f>B99-B22</f>
        <v>0.96999999999999986</v>
      </c>
      <c r="D99" s="8">
        <f t="shared" si="3"/>
        <v>479.19122399999992</v>
      </c>
    </row>
    <row r="100" spans="1:4" x14ac:dyDescent="0.35">
      <c r="A100" s="6" t="s">
        <v>84</v>
      </c>
      <c r="B100" s="7">
        <v>1.1380000000000001</v>
      </c>
      <c r="C100" s="7">
        <f>B100-B22</f>
        <v>1.0790000000000002</v>
      </c>
      <c r="D100" s="8">
        <f t="shared" si="3"/>
        <v>557.11179676000006</v>
      </c>
    </row>
    <row r="101" spans="1:4" x14ac:dyDescent="0.35">
      <c r="A101" s="6" t="s">
        <v>85</v>
      </c>
      <c r="B101" s="7">
        <v>0.78600000000000003</v>
      </c>
      <c r="C101" s="7">
        <f>B101-B22</f>
        <v>0.72699999999999998</v>
      </c>
      <c r="D101" s="8">
        <f t="shared" si="3"/>
        <v>324.32710043999998</v>
      </c>
    </row>
    <row r="102" spans="1:4" x14ac:dyDescent="0.35">
      <c r="A102" s="6" t="s">
        <v>86</v>
      </c>
      <c r="B102" s="7">
        <v>0.77100000000000002</v>
      </c>
      <c r="C102" s="7">
        <f>B102-B22</f>
        <v>0.71199999999999997</v>
      </c>
      <c r="D102" s="8">
        <f t="shared" si="3"/>
        <v>315.62037983999994</v>
      </c>
    </row>
    <row r="103" spans="1:4" x14ac:dyDescent="0.35">
      <c r="A103" s="6" t="s">
        <v>87</v>
      </c>
      <c r="B103" s="7">
        <v>1.157</v>
      </c>
      <c r="C103" s="7">
        <f>B103-B22</f>
        <v>1.0980000000000001</v>
      </c>
      <c r="D103" s="8">
        <f t="shared" si="3"/>
        <v>571.2301974400001</v>
      </c>
    </row>
    <row r="104" spans="1:4" x14ac:dyDescent="0.35">
      <c r="A104" s="6" t="s">
        <v>88</v>
      </c>
      <c r="B104" s="7">
        <v>1.2670000000000001</v>
      </c>
      <c r="C104" s="7">
        <f>B104-B22</f>
        <v>1.2080000000000002</v>
      </c>
      <c r="D104" s="8">
        <f t="shared" si="3"/>
        <v>656.09521504000008</v>
      </c>
    </row>
    <row r="105" spans="1:4" x14ac:dyDescent="0.35">
      <c r="A105" s="6" t="s">
        <v>89</v>
      </c>
      <c r="B105" s="7">
        <v>2.0310000000000001</v>
      </c>
      <c r="C105" s="7">
        <f>B105-B22</f>
        <v>1.9720000000000002</v>
      </c>
      <c r="D105" s="8">
        <f t="shared" si="3"/>
        <v>1392.6636422400002</v>
      </c>
    </row>
    <row r="106" spans="1:4" x14ac:dyDescent="0.35">
      <c r="A106" s="6" t="s">
        <v>90</v>
      </c>
      <c r="B106" s="7">
        <v>0.90500000000000003</v>
      </c>
      <c r="C106" s="7">
        <f>B106-B22</f>
        <v>0.84599999999999997</v>
      </c>
      <c r="D106" s="8">
        <f t="shared" si="3"/>
        <v>396.91427776</v>
      </c>
    </row>
    <row r="107" spans="1:4" x14ac:dyDescent="0.35">
      <c r="A107" s="6" t="s">
        <v>91</v>
      </c>
      <c r="B107" s="7">
        <v>1.67</v>
      </c>
      <c r="C107" s="7">
        <f>B107-B22</f>
        <v>1.611</v>
      </c>
      <c r="D107" s="8">
        <f t="shared" si="3"/>
        <v>1012.56678556</v>
      </c>
    </row>
    <row r="108" spans="1:4" x14ac:dyDescent="0.35">
      <c r="A108" s="6" t="s">
        <v>92</v>
      </c>
      <c r="B108" s="7">
        <v>2.181</v>
      </c>
      <c r="C108" s="7">
        <f>B108-B22</f>
        <v>2.1219999999999999</v>
      </c>
      <c r="D108" s="8">
        <f t="shared" si="3"/>
        <v>1567.4892182400001</v>
      </c>
    </row>
    <row r="109" spans="1:4" x14ac:dyDescent="0.35">
      <c r="A109" s="6" t="s">
        <v>93</v>
      </c>
      <c r="B109" s="7">
        <v>1.7170000000000001</v>
      </c>
      <c r="C109" s="7">
        <f>B109-B22</f>
        <v>1.6580000000000001</v>
      </c>
      <c r="D109" s="8">
        <f t="shared" si="3"/>
        <v>1058.8010070400003</v>
      </c>
    </row>
    <row r="110" spans="1:4" x14ac:dyDescent="0.35">
      <c r="A110" s="6" t="s">
        <v>94</v>
      </c>
      <c r="B110" s="7">
        <v>1.018</v>
      </c>
      <c r="C110" s="7">
        <f>B110-B22</f>
        <v>0.95899999999999996</v>
      </c>
      <c r="D110" s="8">
        <f t="shared" si="3"/>
        <v>471.61855516000003</v>
      </c>
    </row>
    <row r="111" spans="1:4" x14ac:dyDescent="0.35">
      <c r="A111" s="6" t="s">
        <v>95</v>
      </c>
      <c r="B111" s="7">
        <v>1.8740000000000001</v>
      </c>
      <c r="C111" s="7">
        <f>B111-B22</f>
        <v>1.8150000000000002</v>
      </c>
      <c r="D111" s="8">
        <f t="shared" si="3"/>
        <v>1220.3006710000002</v>
      </c>
    </row>
    <row r="112" spans="1:4" x14ac:dyDescent="0.35">
      <c r="A112" s="6" t="s">
        <v>96</v>
      </c>
      <c r="B112" s="7">
        <v>2.9290000000000003</v>
      </c>
      <c r="C112" s="7">
        <f>B112-B22</f>
        <v>2.87</v>
      </c>
      <c r="D112" s="8">
        <f t="shared" si="3"/>
        <v>2587.3027840000004</v>
      </c>
    </row>
    <row r="113" spans="1:4" x14ac:dyDescent="0.35">
      <c r="A113" s="6" t="s">
        <v>97</v>
      </c>
      <c r="B113" s="7">
        <v>2.3170000000000002</v>
      </c>
      <c r="C113" s="7">
        <f>B113-B22</f>
        <v>2.258</v>
      </c>
      <c r="D113" s="8">
        <f t="shared" si="3"/>
        <v>1734.5688630400002</v>
      </c>
    </row>
    <row r="114" spans="1:4" x14ac:dyDescent="0.35">
      <c r="A114" s="6" t="s">
        <v>98</v>
      </c>
      <c r="B114" s="7">
        <v>1.516</v>
      </c>
      <c r="C114" s="7">
        <f>B114-B22</f>
        <v>1.4570000000000001</v>
      </c>
      <c r="D114" s="8">
        <f t="shared" si="3"/>
        <v>867.89695563999999</v>
      </c>
    </row>
    <row r="115" spans="1:4" x14ac:dyDescent="0.35">
      <c r="A115" s="6" t="s">
        <v>99</v>
      </c>
      <c r="B115" s="7">
        <v>1.0569999999999999</v>
      </c>
      <c r="C115" s="7">
        <f>B115-B22</f>
        <v>0.99799999999999989</v>
      </c>
      <c r="D115" s="8">
        <f t="shared" si="3"/>
        <v>498.70774143999995</v>
      </c>
    </row>
    <row r="116" spans="1:4" x14ac:dyDescent="0.35">
      <c r="A116" s="6" t="s">
        <v>100</v>
      </c>
      <c r="B116" s="7">
        <v>0.876</v>
      </c>
      <c r="C116" s="7">
        <f>B116-B22</f>
        <v>0.81699999999999995</v>
      </c>
      <c r="D116" s="8">
        <f t="shared" si="3"/>
        <v>378.64982603999999</v>
      </c>
    </row>
    <row r="117" spans="1:4" x14ac:dyDescent="0.35">
      <c r="A117" s="6" t="s">
        <v>101</v>
      </c>
      <c r="B117" s="7">
        <v>1.427</v>
      </c>
      <c r="C117" s="7">
        <f>B117-B22</f>
        <v>1.3680000000000001</v>
      </c>
      <c r="D117" s="8">
        <f t="shared" si="3"/>
        <v>789.05479264000019</v>
      </c>
    </row>
    <row r="118" spans="1:4" x14ac:dyDescent="0.35">
      <c r="A118" s="6" t="s">
        <v>102</v>
      </c>
      <c r="B118" s="7">
        <v>1.482</v>
      </c>
      <c r="C118" s="7">
        <f>B118-B22</f>
        <v>1.423</v>
      </c>
      <c r="D118" s="8">
        <f t="shared" si="3"/>
        <v>837.36540444000002</v>
      </c>
    </row>
    <row r="119" spans="1:4" x14ac:dyDescent="0.35">
      <c r="A119" s="6" t="s">
        <v>103</v>
      </c>
      <c r="B119" s="7">
        <v>0.94400000000000006</v>
      </c>
      <c r="C119" s="7">
        <f>B119-B22</f>
        <v>0.88500000000000001</v>
      </c>
      <c r="D119" s="8">
        <f t="shared" si="3"/>
        <v>422.06121100000007</v>
      </c>
    </row>
    <row r="120" spans="1:4" x14ac:dyDescent="0.35">
      <c r="A120" s="6" t="s">
        <v>104</v>
      </c>
      <c r="B120" s="7">
        <v>2.2280000000000002</v>
      </c>
      <c r="C120" s="7">
        <f>B120-B22</f>
        <v>2.169</v>
      </c>
      <c r="D120" s="8">
        <f t="shared" si="3"/>
        <v>1624.3082119600001</v>
      </c>
    </row>
    <row r="121" spans="1:4" x14ac:dyDescent="0.35">
      <c r="A121" s="6" t="s">
        <v>105</v>
      </c>
      <c r="B121" s="7">
        <v>1.615</v>
      </c>
      <c r="C121" s="7">
        <f>B121-B22</f>
        <v>1.556</v>
      </c>
      <c r="D121" s="8">
        <f t="shared" si="3"/>
        <v>959.69912896000005</v>
      </c>
    </row>
    <row r="122" spans="1:4" x14ac:dyDescent="0.35">
      <c r="A122" s="6" t="s">
        <v>106</v>
      </c>
      <c r="B122" s="7">
        <v>1.9359999999999999</v>
      </c>
      <c r="C122" s="7">
        <f>B122-B22</f>
        <v>1.877</v>
      </c>
      <c r="D122" s="8">
        <f t="shared" si="3"/>
        <v>1287.06965644</v>
      </c>
    </row>
    <row r="123" spans="1:4" x14ac:dyDescent="0.35">
      <c r="A123" s="6" t="s">
        <v>107</v>
      </c>
      <c r="B123" s="7">
        <v>1.0720000000000001</v>
      </c>
      <c r="C123" s="7">
        <f>B123-B22</f>
        <v>1.0130000000000001</v>
      </c>
      <c r="D123" s="8">
        <f t="shared" si="3"/>
        <v>509.30515084000012</v>
      </c>
    </row>
    <row r="124" spans="1:4" x14ac:dyDescent="0.35">
      <c r="A124" s="6" t="s">
        <v>108</v>
      </c>
      <c r="B124" s="7">
        <v>0.91800000000000004</v>
      </c>
      <c r="C124" s="7">
        <f>B124-B22</f>
        <v>0.85899999999999999</v>
      </c>
      <c r="D124" s="8">
        <f t="shared" si="3"/>
        <v>405.22210716000006</v>
      </c>
    </row>
    <row r="125" spans="1:4" x14ac:dyDescent="0.35">
      <c r="A125" s="6" t="s">
        <v>109</v>
      </c>
      <c r="B125" s="7">
        <v>1.3440000000000001</v>
      </c>
      <c r="C125" s="7">
        <f>B125-B22</f>
        <v>1.2850000000000001</v>
      </c>
      <c r="D125" s="8">
        <f t="shared" si="3"/>
        <v>718.67369100000019</v>
      </c>
    </row>
    <row r="126" spans="1:4" x14ac:dyDescent="0.35">
      <c r="A126" s="9" t="s">
        <v>110</v>
      </c>
      <c r="B126" s="10">
        <v>1.139</v>
      </c>
      <c r="C126" s="10">
        <f>B126-B22</f>
        <v>1.08</v>
      </c>
      <c r="D126" s="11">
        <f t="shared" si="3"/>
        <v>557.85090400000013</v>
      </c>
    </row>
    <row r="127" spans="1:4" x14ac:dyDescent="0.35">
      <c r="B127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7"/>
  <sheetViews>
    <sheetView workbookViewId="0">
      <selection activeCell="F18" sqref="F18"/>
    </sheetView>
  </sheetViews>
  <sheetFormatPr defaultRowHeight="14.5" x14ac:dyDescent="0.35"/>
  <cols>
    <col min="1" max="1" width="12.453125" customWidth="1"/>
    <col min="2" max="2" width="11.453125" customWidth="1"/>
    <col min="3" max="3" width="12.26953125" customWidth="1"/>
    <col min="4" max="4" width="13.453125" customWidth="1"/>
  </cols>
  <sheetData>
    <row r="1" spans="1:13" x14ac:dyDescent="0.35">
      <c r="A1">
        <v>2.153</v>
      </c>
      <c r="B1">
        <v>0.621</v>
      </c>
      <c r="C1">
        <v>0.59199999999999997</v>
      </c>
      <c r="D1">
        <v>0.54200000000000004</v>
      </c>
      <c r="E1">
        <v>0.53100000000000003</v>
      </c>
      <c r="F1">
        <v>1.367</v>
      </c>
      <c r="G1">
        <v>1.49</v>
      </c>
      <c r="H1">
        <v>2.9340000000000002</v>
      </c>
      <c r="I1">
        <v>1.4490000000000001</v>
      </c>
      <c r="J1">
        <v>0.57500000000000007</v>
      </c>
      <c r="K1">
        <v>1.6180000000000001</v>
      </c>
      <c r="L1">
        <v>1.119</v>
      </c>
      <c r="M1">
        <v>1.0349999999999999</v>
      </c>
    </row>
    <row r="2" spans="1:13" x14ac:dyDescent="0.35">
      <c r="A2">
        <v>1.4450000000000001</v>
      </c>
      <c r="B2">
        <v>0.53100000000000003</v>
      </c>
      <c r="C2">
        <v>0.56100000000000005</v>
      </c>
      <c r="D2">
        <v>0.56100000000000005</v>
      </c>
      <c r="E2">
        <v>0.56200000000000006</v>
      </c>
      <c r="F2">
        <v>1.837</v>
      </c>
      <c r="G2">
        <v>2.3410000000000002</v>
      </c>
      <c r="H2">
        <v>2.39</v>
      </c>
      <c r="I2">
        <v>2.0430000000000001</v>
      </c>
      <c r="J2">
        <v>0.47600000000000003</v>
      </c>
      <c r="K2">
        <v>0.499</v>
      </c>
      <c r="L2">
        <v>0.94500000000000006</v>
      </c>
      <c r="M2">
        <v>1.1359999999999999</v>
      </c>
    </row>
    <row r="3" spans="1:13" x14ac:dyDescent="0.35">
      <c r="A3">
        <v>0.90500000000000003</v>
      </c>
      <c r="B3">
        <v>0.56200000000000006</v>
      </c>
      <c r="C3">
        <v>0.57299999999999995</v>
      </c>
      <c r="D3">
        <v>0.624</v>
      </c>
      <c r="E3">
        <v>0.59199999999999997</v>
      </c>
      <c r="F3">
        <v>1.369</v>
      </c>
      <c r="G3">
        <v>2.859</v>
      </c>
      <c r="H3">
        <v>1.292</v>
      </c>
      <c r="I3">
        <v>2.9910000000000001</v>
      </c>
      <c r="J3">
        <v>0.64200000000000002</v>
      </c>
      <c r="K3">
        <v>1.0110000000000001</v>
      </c>
      <c r="L3">
        <v>0.68400000000000005</v>
      </c>
      <c r="M3">
        <v>0.68899999999999995</v>
      </c>
    </row>
    <row r="4" spans="1:13" x14ac:dyDescent="0.35">
      <c r="A4">
        <v>0.54600000000000004</v>
      </c>
      <c r="B4">
        <v>0.58099999999999996</v>
      </c>
      <c r="C4">
        <v>0.65400000000000003</v>
      </c>
      <c r="D4">
        <v>0.56200000000000006</v>
      </c>
      <c r="E4">
        <v>0.56499999999999995</v>
      </c>
      <c r="F4">
        <v>0.59499999999999997</v>
      </c>
      <c r="G4">
        <v>0.64900000000000002</v>
      </c>
      <c r="H4">
        <v>2.9620000000000002</v>
      </c>
      <c r="I4">
        <v>2.899</v>
      </c>
      <c r="J4">
        <v>0.70399999999999996</v>
      </c>
      <c r="K4">
        <v>1.49</v>
      </c>
      <c r="L4">
        <v>0.55400000000000005</v>
      </c>
      <c r="M4">
        <v>0.73299999999999998</v>
      </c>
    </row>
    <row r="5" spans="1:13" x14ac:dyDescent="0.35">
      <c r="A5">
        <v>0.377</v>
      </c>
      <c r="B5">
        <v>0.61299999999999999</v>
      </c>
      <c r="C5">
        <v>0.64400000000000002</v>
      </c>
      <c r="D5">
        <v>0.7</v>
      </c>
      <c r="E5">
        <v>0.54100000000000004</v>
      </c>
      <c r="F5">
        <v>0.68100000000000005</v>
      </c>
      <c r="G5">
        <v>1.5310000000000001</v>
      </c>
      <c r="H5">
        <v>2.3420000000000001</v>
      </c>
      <c r="I5">
        <v>2.4449999999999998</v>
      </c>
      <c r="J5">
        <v>0.50800000000000001</v>
      </c>
      <c r="K5">
        <v>1.107</v>
      </c>
      <c r="L5">
        <v>1.0230000000000001</v>
      </c>
      <c r="M5">
        <v>0.98499999999999999</v>
      </c>
    </row>
    <row r="6" spans="1:13" x14ac:dyDescent="0.35">
      <c r="A6">
        <v>0.28999999999999998</v>
      </c>
      <c r="B6">
        <v>0.621</v>
      </c>
      <c r="C6">
        <v>0.63100000000000001</v>
      </c>
      <c r="D6">
        <v>0.622</v>
      </c>
      <c r="E6">
        <v>0.51400000000000001</v>
      </c>
      <c r="F6">
        <v>1.31</v>
      </c>
      <c r="G6">
        <v>1.8129999999999999</v>
      </c>
      <c r="H6">
        <v>2.1720000000000002</v>
      </c>
      <c r="I6">
        <v>2.5230000000000001</v>
      </c>
      <c r="J6">
        <v>0.45300000000000001</v>
      </c>
      <c r="K6">
        <v>0.57699999999999996</v>
      </c>
      <c r="L6">
        <v>1.099</v>
      </c>
      <c r="M6">
        <v>1.111</v>
      </c>
    </row>
    <row r="7" spans="1:13" x14ac:dyDescent="0.35">
      <c r="A7">
        <v>0.14899999999999999</v>
      </c>
      <c r="B7">
        <v>0.56100000000000005</v>
      </c>
      <c r="C7">
        <v>0.61199999999999999</v>
      </c>
      <c r="D7">
        <v>0.58399999999999996</v>
      </c>
      <c r="E7">
        <v>0.59599999999999997</v>
      </c>
      <c r="F7">
        <v>1.2670000000000001</v>
      </c>
      <c r="G7">
        <v>1.4470000000000001</v>
      </c>
      <c r="H7">
        <v>2.0630000000000002</v>
      </c>
      <c r="I7">
        <v>1.8940000000000001</v>
      </c>
      <c r="J7">
        <v>0.69100000000000006</v>
      </c>
      <c r="K7">
        <v>0.98299999999999998</v>
      </c>
      <c r="L7">
        <v>0.66600000000000004</v>
      </c>
    </row>
    <row r="8" spans="1:13" x14ac:dyDescent="0.35">
      <c r="A8">
        <v>6.3E-2</v>
      </c>
      <c r="B8">
        <v>0.55400000000000005</v>
      </c>
      <c r="C8">
        <v>0.56100000000000005</v>
      </c>
      <c r="D8">
        <v>0.52300000000000002</v>
      </c>
      <c r="E8">
        <v>2.2130000000000001</v>
      </c>
      <c r="F8">
        <v>1.84</v>
      </c>
      <c r="G8">
        <v>1.619</v>
      </c>
      <c r="H8">
        <v>1.655</v>
      </c>
      <c r="I8">
        <v>0.98299999999999998</v>
      </c>
      <c r="J8">
        <v>0.89100000000000001</v>
      </c>
      <c r="K8">
        <v>1.944</v>
      </c>
      <c r="L8">
        <v>1.3280000000000001</v>
      </c>
    </row>
    <row r="11" spans="1:13" x14ac:dyDescent="0.35">
      <c r="A11" t="s">
        <v>0</v>
      </c>
    </row>
    <row r="15" spans="1:13" x14ac:dyDescent="0.35">
      <c r="B15" s="1" t="s">
        <v>9</v>
      </c>
      <c r="C15" s="1" t="s">
        <v>10</v>
      </c>
      <c r="D15" s="1" t="s">
        <v>11</v>
      </c>
      <c r="E15" s="1" t="s">
        <v>12</v>
      </c>
    </row>
    <row r="16" spans="1:13" x14ac:dyDescent="0.35">
      <c r="A16" t="s">
        <v>1</v>
      </c>
      <c r="B16" s="1">
        <v>2.153</v>
      </c>
      <c r="C16" s="1">
        <f>B16-B23</f>
        <v>2.09</v>
      </c>
      <c r="D16" s="1">
        <v>2000</v>
      </c>
      <c r="E16" s="1">
        <f>(300.98*C16*C16)+(325.87*C16)-(2.4155)</f>
        <v>1993.3635379999996</v>
      </c>
    </row>
    <row r="17" spans="1:12" x14ac:dyDescent="0.35">
      <c r="A17" t="s">
        <v>2</v>
      </c>
      <c r="B17" s="1">
        <v>1.4450000000000001</v>
      </c>
      <c r="C17" s="1">
        <f>B17-B23</f>
        <v>1.3820000000000001</v>
      </c>
      <c r="D17" s="1">
        <v>1000</v>
      </c>
      <c r="E17" s="1">
        <f t="shared" ref="E17:E22" si="0">(300.98*C17*C17)+(325.87*C17)-(2.4155)</f>
        <v>1022.7857655200002</v>
      </c>
    </row>
    <row r="18" spans="1:12" x14ac:dyDescent="0.35">
      <c r="A18" t="s">
        <v>3</v>
      </c>
      <c r="B18" s="1">
        <v>0.90500000000000003</v>
      </c>
      <c r="C18" s="1">
        <f>B18-B23</f>
        <v>0.84200000000000008</v>
      </c>
      <c r="D18" s="1">
        <v>500</v>
      </c>
      <c r="E18" s="1">
        <f t="shared" si="0"/>
        <v>485.35102472000005</v>
      </c>
    </row>
    <row r="19" spans="1:12" x14ac:dyDescent="0.35">
      <c r="A19" t="s">
        <v>4</v>
      </c>
      <c r="B19" s="1">
        <v>0.54600000000000004</v>
      </c>
      <c r="C19" s="1">
        <f>B19-B23</f>
        <v>0.48300000000000004</v>
      </c>
      <c r="D19" s="1">
        <v>250</v>
      </c>
      <c r="E19" s="1">
        <f t="shared" si="0"/>
        <v>225.19503322000003</v>
      </c>
    </row>
    <row r="20" spans="1:12" x14ac:dyDescent="0.35">
      <c r="A20" t="s">
        <v>5</v>
      </c>
      <c r="B20" s="1">
        <v>0.377</v>
      </c>
      <c r="C20" s="1">
        <f>B20-B23</f>
        <v>0.314</v>
      </c>
      <c r="D20" s="1">
        <v>125</v>
      </c>
      <c r="E20" s="1">
        <f t="shared" si="0"/>
        <v>129.58310408</v>
      </c>
    </row>
    <row r="21" spans="1:12" x14ac:dyDescent="0.35">
      <c r="A21" t="s">
        <v>6</v>
      </c>
      <c r="B21" s="1">
        <v>0.28999999999999998</v>
      </c>
      <c r="C21" s="1">
        <f>B21-B23</f>
        <v>0.22699999999999998</v>
      </c>
      <c r="D21" s="1">
        <v>62.5</v>
      </c>
      <c r="E21" s="1">
        <f t="shared" si="0"/>
        <v>87.066188419999989</v>
      </c>
    </row>
    <row r="22" spans="1:12" x14ac:dyDescent="0.35">
      <c r="A22" t="s">
        <v>7</v>
      </c>
      <c r="B22" s="1">
        <v>0.14899999999999999</v>
      </c>
      <c r="C22" s="1">
        <f>B22-B23</f>
        <v>8.5999999999999993E-2</v>
      </c>
      <c r="D22" s="1">
        <v>31.25</v>
      </c>
      <c r="E22" s="1">
        <f t="shared" si="0"/>
        <v>27.835368079999995</v>
      </c>
    </row>
    <row r="23" spans="1:12" x14ac:dyDescent="0.35">
      <c r="A23" t="s">
        <v>16</v>
      </c>
      <c r="B23" s="1">
        <v>6.3E-2</v>
      </c>
      <c r="C23" s="1">
        <f>B23-B23</f>
        <v>0</v>
      </c>
      <c r="D23" s="1">
        <v>0</v>
      </c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</row>
    <row r="27" spans="1:12" x14ac:dyDescent="0.35">
      <c r="E27" s="1"/>
    </row>
    <row r="28" spans="1:12" x14ac:dyDescent="0.35">
      <c r="E28" s="1"/>
      <c r="J28" s="2" t="s">
        <v>13</v>
      </c>
      <c r="K28" s="2"/>
      <c r="L28" s="2"/>
    </row>
    <row r="29" spans="1:12" x14ac:dyDescent="0.35">
      <c r="E29" s="1"/>
      <c r="J29" s="2"/>
      <c r="K29" s="2"/>
      <c r="L29" s="2"/>
    </row>
    <row r="30" spans="1:12" x14ac:dyDescent="0.35">
      <c r="E30" s="1"/>
    </row>
    <row r="31" spans="1:12" x14ac:dyDescent="0.35">
      <c r="E31" s="1"/>
    </row>
    <row r="32" spans="1:12" x14ac:dyDescent="0.35">
      <c r="A32" s="3" t="s">
        <v>14</v>
      </c>
      <c r="B32" s="4" t="s">
        <v>15</v>
      </c>
      <c r="C32" s="4" t="s">
        <v>10</v>
      </c>
      <c r="D32" s="5" t="s">
        <v>12</v>
      </c>
      <c r="E32" s="1"/>
    </row>
    <row r="33" spans="1:14" x14ac:dyDescent="0.35">
      <c r="A33" s="6" t="s">
        <v>17</v>
      </c>
      <c r="B33" s="7">
        <v>0.621</v>
      </c>
      <c r="C33" s="7">
        <f>B33-B23</f>
        <v>0.55800000000000005</v>
      </c>
      <c r="D33" s="8">
        <f t="shared" ref="D33:D64" si="1">(300.98*C33*C33)+(325.87*C33)-(2.4155)</f>
        <v>273.13429672000001</v>
      </c>
      <c r="H33" s="18"/>
      <c r="I33" s="18"/>
      <c r="J33" s="18"/>
      <c r="K33" s="18"/>
      <c r="L33" s="18"/>
      <c r="M33" s="18"/>
      <c r="N33" s="18"/>
    </row>
    <row r="34" spans="1:14" x14ac:dyDescent="0.35">
      <c r="A34" s="6" t="s">
        <v>18</v>
      </c>
      <c r="B34" s="7">
        <v>0.53100000000000003</v>
      </c>
      <c r="C34" s="7">
        <f>B34-B23</f>
        <v>0.46800000000000003</v>
      </c>
      <c r="D34" s="8">
        <f t="shared" si="1"/>
        <v>216.01350352</v>
      </c>
    </row>
    <row r="35" spans="1:14" x14ac:dyDescent="0.35">
      <c r="A35" s="6" t="s">
        <v>19</v>
      </c>
      <c r="B35" s="7">
        <v>0.56200000000000006</v>
      </c>
      <c r="C35" s="7">
        <f>B35-B23</f>
        <v>0.49900000000000005</v>
      </c>
      <c r="D35" s="8">
        <f t="shared" si="1"/>
        <v>235.13795098000003</v>
      </c>
    </row>
    <row r="36" spans="1:14" x14ac:dyDescent="0.35">
      <c r="A36" s="6" t="s">
        <v>20</v>
      </c>
      <c r="B36" s="7">
        <v>0.58099999999999996</v>
      </c>
      <c r="C36" s="7">
        <f>B36-B23</f>
        <v>0.51800000000000002</v>
      </c>
      <c r="D36" s="8">
        <f t="shared" si="1"/>
        <v>247.14531751999999</v>
      </c>
    </row>
    <row r="37" spans="1:14" x14ac:dyDescent="0.35">
      <c r="A37" s="6" t="s">
        <v>21</v>
      </c>
      <c r="B37" s="7">
        <v>0.61299999999999999</v>
      </c>
      <c r="C37" s="7">
        <f>B37-B23</f>
        <v>0.55000000000000004</v>
      </c>
      <c r="D37" s="8">
        <f t="shared" si="1"/>
        <v>267.85945000000004</v>
      </c>
    </row>
    <row r="38" spans="1:14" x14ac:dyDescent="0.35">
      <c r="A38" s="6" t="s">
        <v>22</v>
      </c>
      <c r="B38" s="7">
        <v>0.621</v>
      </c>
      <c r="C38" s="7">
        <f>B38-B23</f>
        <v>0.55800000000000005</v>
      </c>
      <c r="D38" s="8">
        <f t="shared" si="1"/>
        <v>273.13429672000001</v>
      </c>
    </row>
    <row r="39" spans="1:14" x14ac:dyDescent="0.35">
      <c r="A39" s="6" t="s">
        <v>23</v>
      </c>
      <c r="B39" s="7">
        <v>0.56100000000000005</v>
      </c>
      <c r="C39" s="7">
        <f>B39-B23</f>
        <v>0.49800000000000005</v>
      </c>
      <c r="D39" s="8">
        <f t="shared" si="1"/>
        <v>234.51200392000004</v>
      </c>
    </row>
    <row r="40" spans="1:14" x14ac:dyDescent="0.35">
      <c r="A40" s="6" t="s">
        <v>24</v>
      </c>
      <c r="B40" s="7">
        <v>0.55400000000000005</v>
      </c>
      <c r="C40" s="7">
        <f>B40-B23</f>
        <v>0.49100000000000005</v>
      </c>
      <c r="D40" s="8">
        <f t="shared" si="1"/>
        <v>230.14722938000003</v>
      </c>
    </row>
    <row r="41" spans="1:14" x14ac:dyDescent="0.35">
      <c r="A41" s="6" t="s">
        <v>25</v>
      </c>
      <c r="B41" s="7">
        <v>0.59199999999999997</v>
      </c>
      <c r="C41" s="7">
        <f>B41-B23</f>
        <v>0.52899999999999991</v>
      </c>
      <c r="D41" s="8">
        <f t="shared" si="1"/>
        <v>254.19627417999993</v>
      </c>
    </row>
    <row r="42" spans="1:14" x14ac:dyDescent="0.35">
      <c r="A42" s="6" t="s">
        <v>26</v>
      </c>
      <c r="B42" s="7">
        <v>0.56100000000000005</v>
      </c>
      <c r="C42" s="7">
        <f>B42-B23</f>
        <v>0.49800000000000005</v>
      </c>
      <c r="D42" s="8">
        <f t="shared" si="1"/>
        <v>234.51200392000004</v>
      </c>
    </row>
    <row r="43" spans="1:14" x14ac:dyDescent="0.35">
      <c r="A43" s="6" t="s">
        <v>27</v>
      </c>
      <c r="B43" s="7">
        <v>0.57299999999999995</v>
      </c>
      <c r="C43" s="7">
        <f>B43-B23</f>
        <v>0.51</v>
      </c>
      <c r="D43" s="8">
        <f t="shared" si="1"/>
        <v>242.06309800000002</v>
      </c>
    </row>
    <row r="44" spans="1:14" x14ac:dyDescent="0.35">
      <c r="A44" s="6" t="s">
        <v>28</v>
      </c>
      <c r="B44" s="7">
        <v>0.65400000000000003</v>
      </c>
      <c r="C44" s="7">
        <f>B44-B23</f>
        <v>0.59099999999999997</v>
      </c>
      <c r="D44" s="8">
        <f t="shared" si="1"/>
        <v>295.30026537999998</v>
      </c>
    </row>
    <row r="45" spans="1:14" x14ac:dyDescent="0.35">
      <c r="A45" s="6" t="s">
        <v>29</v>
      </c>
      <c r="B45" s="7">
        <v>0.64400000000000002</v>
      </c>
      <c r="C45" s="7">
        <f>B45-B23</f>
        <v>0.58099999999999996</v>
      </c>
      <c r="D45" s="8">
        <f t="shared" si="1"/>
        <v>288.51407977999997</v>
      </c>
    </row>
    <row r="46" spans="1:14" x14ac:dyDescent="0.35">
      <c r="A46" s="6" t="s">
        <v>30</v>
      </c>
      <c r="B46" s="7">
        <v>0.63100000000000001</v>
      </c>
      <c r="C46" s="7">
        <f>B46-B23</f>
        <v>0.56800000000000006</v>
      </c>
      <c r="D46" s="8">
        <f t="shared" si="1"/>
        <v>279.78203152000003</v>
      </c>
    </row>
    <row r="47" spans="1:14" x14ac:dyDescent="0.35">
      <c r="A47" s="6" t="s">
        <v>31</v>
      </c>
      <c r="B47" s="7">
        <v>0.61199999999999999</v>
      </c>
      <c r="C47" s="7">
        <f>B47-B23</f>
        <v>0.54899999999999993</v>
      </c>
      <c r="D47" s="8">
        <f t="shared" si="1"/>
        <v>267.20280297999994</v>
      </c>
    </row>
    <row r="48" spans="1:14" x14ac:dyDescent="0.35">
      <c r="A48" s="6" t="s">
        <v>32</v>
      </c>
      <c r="B48" s="7">
        <v>0.56100000000000005</v>
      </c>
      <c r="C48" s="7">
        <f>B48-B23</f>
        <v>0.49800000000000005</v>
      </c>
      <c r="D48" s="8">
        <f t="shared" si="1"/>
        <v>234.51200392000004</v>
      </c>
    </row>
    <row r="49" spans="1:4" x14ac:dyDescent="0.35">
      <c r="A49" s="6" t="s">
        <v>33</v>
      </c>
      <c r="B49" s="7">
        <v>0.54200000000000004</v>
      </c>
      <c r="C49" s="7">
        <f>B49-B23</f>
        <v>0.47900000000000004</v>
      </c>
      <c r="D49" s="8">
        <f t="shared" si="1"/>
        <v>222.73338218000004</v>
      </c>
    </row>
    <row r="50" spans="1:4" x14ac:dyDescent="0.35">
      <c r="A50" s="6" t="s">
        <v>34</v>
      </c>
      <c r="B50" s="7">
        <v>0.56100000000000005</v>
      </c>
      <c r="C50" s="7">
        <f>B50-B23</f>
        <v>0.49800000000000005</v>
      </c>
      <c r="D50" s="8">
        <f t="shared" si="1"/>
        <v>234.51200392000004</v>
      </c>
    </row>
    <row r="51" spans="1:4" x14ac:dyDescent="0.35">
      <c r="A51" s="6" t="s">
        <v>35</v>
      </c>
      <c r="B51" s="7">
        <v>0.624</v>
      </c>
      <c r="C51" s="7">
        <f>B51-B23</f>
        <v>0.56099999999999994</v>
      </c>
      <c r="D51" s="8">
        <f t="shared" si="1"/>
        <v>275.12229657999995</v>
      </c>
    </row>
    <row r="52" spans="1:4" x14ac:dyDescent="0.35">
      <c r="A52" s="6" t="s">
        <v>36</v>
      </c>
      <c r="B52" s="7">
        <v>0.56200000000000006</v>
      </c>
      <c r="C52" s="7">
        <f>B52-B23</f>
        <v>0.49900000000000005</v>
      </c>
      <c r="D52" s="8">
        <f t="shared" si="1"/>
        <v>235.13795098000003</v>
      </c>
    </row>
    <row r="53" spans="1:4" x14ac:dyDescent="0.35">
      <c r="A53" s="6" t="s">
        <v>37</v>
      </c>
      <c r="B53" s="7">
        <v>0.7</v>
      </c>
      <c r="C53" s="7">
        <f>B53-B23</f>
        <v>0.63700000000000001</v>
      </c>
      <c r="D53" s="8">
        <f t="shared" si="1"/>
        <v>327.29204362000002</v>
      </c>
    </row>
    <row r="54" spans="1:4" x14ac:dyDescent="0.35">
      <c r="A54" s="6" t="s">
        <v>38</v>
      </c>
      <c r="B54" s="7">
        <v>0.622</v>
      </c>
      <c r="C54" s="7">
        <f>B54-B23</f>
        <v>0.55899999999999994</v>
      </c>
      <c r="D54" s="8">
        <f t="shared" si="1"/>
        <v>273.79636137999995</v>
      </c>
    </row>
    <row r="55" spans="1:4" x14ac:dyDescent="0.35">
      <c r="A55" s="6" t="s">
        <v>39</v>
      </c>
      <c r="B55" s="7">
        <v>0.58399999999999996</v>
      </c>
      <c r="C55" s="7">
        <f>B55-B23</f>
        <v>0.52099999999999991</v>
      </c>
      <c r="D55" s="8">
        <f t="shared" si="1"/>
        <v>249.06108217999991</v>
      </c>
    </row>
    <row r="56" spans="1:4" x14ac:dyDescent="0.35">
      <c r="A56" s="6" t="s">
        <v>40</v>
      </c>
      <c r="B56" s="7">
        <v>0.52300000000000002</v>
      </c>
      <c r="C56" s="7">
        <f>B56-B23</f>
        <v>0.46</v>
      </c>
      <c r="D56" s="8">
        <f t="shared" si="1"/>
        <v>211.17206800000002</v>
      </c>
    </row>
    <row r="57" spans="1:4" x14ac:dyDescent="0.35">
      <c r="A57" s="6" t="s">
        <v>41</v>
      </c>
      <c r="B57" s="7">
        <v>0.53100000000000003</v>
      </c>
      <c r="C57" s="7">
        <f>B57-B23</f>
        <v>0.46800000000000003</v>
      </c>
      <c r="D57" s="8">
        <f t="shared" si="1"/>
        <v>216.01350352</v>
      </c>
    </row>
    <row r="58" spans="1:4" x14ac:dyDescent="0.35">
      <c r="A58" s="6" t="s">
        <v>42</v>
      </c>
      <c r="B58" s="7">
        <v>0.56200000000000006</v>
      </c>
      <c r="C58" s="7">
        <f>B58-B23</f>
        <v>0.49900000000000005</v>
      </c>
      <c r="D58" s="8">
        <f t="shared" si="1"/>
        <v>235.13795098000003</v>
      </c>
    </row>
    <row r="59" spans="1:4" x14ac:dyDescent="0.35">
      <c r="A59" s="6" t="s">
        <v>43</v>
      </c>
      <c r="B59" s="7">
        <v>0.59199999999999997</v>
      </c>
      <c r="C59" s="7">
        <f>B59-B23</f>
        <v>0.52899999999999991</v>
      </c>
      <c r="D59" s="8">
        <f t="shared" si="1"/>
        <v>254.19627417999993</v>
      </c>
    </row>
    <row r="60" spans="1:4" x14ac:dyDescent="0.35">
      <c r="A60" s="6" t="s">
        <v>44</v>
      </c>
      <c r="B60" s="7">
        <v>0.56499999999999995</v>
      </c>
      <c r="C60" s="7">
        <f>B60-B23</f>
        <v>0.502</v>
      </c>
      <c r="D60" s="8">
        <f t="shared" si="1"/>
        <v>237.01940392</v>
      </c>
    </row>
    <row r="61" spans="1:4" x14ac:dyDescent="0.35">
      <c r="A61" s="6" t="s">
        <v>45</v>
      </c>
      <c r="B61" s="7">
        <v>0.54100000000000004</v>
      </c>
      <c r="C61" s="7">
        <f>B61-B23</f>
        <v>0.47800000000000004</v>
      </c>
      <c r="D61" s="8">
        <f t="shared" si="1"/>
        <v>222.11947431999999</v>
      </c>
    </row>
    <row r="62" spans="1:4" x14ac:dyDescent="0.35">
      <c r="A62" s="6" t="s">
        <v>46</v>
      </c>
      <c r="B62" s="7">
        <v>0.51400000000000001</v>
      </c>
      <c r="C62" s="7">
        <f>B62-B23</f>
        <v>0.45100000000000001</v>
      </c>
      <c r="D62" s="8">
        <f t="shared" si="1"/>
        <v>205.77150298000001</v>
      </c>
    </row>
    <row r="63" spans="1:4" x14ac:dyDescent="0.35">
      <c r="A63" s="6" t="s">
        <v>47</v>
      </c>
      <c r="B63" s="7">
        <v>0.59599999999999997</v>
      </c>
      <c r="C63" s="7">
        <f>B63-B23</f>
        <v>0.53299999999999992</v>
      </c>
      <c r="D63" s="8">
        <f t="shared" si="1"/>
        <v>256.77831721999996</v>
      </c>
    </row>
    <row r="64" spans="1:4" x14ac:dyDescent="0.35">
      <c r="A64" s="6" t="s">
        <v>48</v>
      </c>
      <c r="B64" s="7">
        <v>2.2130000000000001</v>
      </c>
      <c r="C64" s="7">
        <f>B64-B23</f>
        <v>2.15</v>
      </c>
      <c r="D64" s="8">
        <f t="shared" si="1"/>
        <v>2089.4850499999998</v>
      </c>
    </row>
    <row r="65" spans="1:4" x14ac:dyDescent="0.35">
      <c r="A65" s="6" t="s">
        <v>49</v>
      </c>
      <c r="B65" s="7">
        <v>1.367</v>
      </c>
      <c r="C65" s="7">
        <f>B65-B23</f>
        <v>1.304</v>
      </c>
      <c r="D65" s="8">
        <f t="shared" ref="D65:D96" si="2">(300.98*C65*C65)+(325.87*C65)-(2.4155)</f>
        <v>934.31018768000013</v>
      </c>
    </row>
    <row r="66" spans="1:4" x14ac:dyDescent="0.35">
      <c r="A66" s="6" t="s">
        <v>50</v>
      </c>
      <c r="B66" s="7">
        <v>1.837</v>
      </c>
      <c r="C66" s="7">
        <f>B66-B23</f>
        <v>1.774</v>
      </c>
      <c r="D66" s="8">
        <f t="shared" si="2"/>
        <v>1522.8848144799999</v>
      </c>
    </row>
    <row r="67" spans="1:4" x14ac:dyDescent="0.35">
      <c r="A67" s="6" t="s">
        <v>51</v>
      </c>
      <c r="B67" s="7">
        <v>1.369</v>
      </c>
      <c r="C67" s="7">
        <f>B67-B23</f>
        <v>1.306</v>
      </c>
      <c r="D67" s="8">
        <f t="shared" si="2"/>
        <v>936.53304328000013</v>
      </c>
    </row>
    <row r="68" spans="1:4" x14ac:dyDescent="0.35">
      <c r="A68" s="6" t="s">
        <v>52</v>
      </c>
      <c r="B68" s="7">
        <v>0.59499999999999997</v>
      </c>
      <c r="C68" s="7">
        <f>B68-B23</f>
        <v>0.53200000000000003</v>
      </c>
      <c r="D68" s="8">
        <f t="shared" si="2"/>
        <v>256.13190351999998</v>
      </c>
    </row>
    <row r="69" spans="1:4" x14ac:dyDescent="0.35">
      <c r="A69" s="6" t="s">
        <v>53</v>
      </c>
      <c r="B69" s="7">
        <v>0.68100000000000005</v>
      </c>
      <c r="C69" s="7">
        <f>B69-B23</f>
        <v>0.6180000000000001</v>
      </c>
      <c r="D69" s="8">
        <f t="shared" si="2"/>
        <v>313.92364552000009</v>
      </c>
    </row>
    <row r="70" spans="1:4" x14ac:dyDescent="0.35">
      <c r="A70" s="6" t="s">
        <v>54</v>
      </c>
      <c r="B70" s="7">
        <v>1.31</v>
      </c>
      <c r="C70" s="7">
        <f>B70-B23</f>
        <v>1.2470000000000001</v>
      </c>
      <c r="D70" s="8">
        <f t="shared" si="2"/>
        <v>871.97099882000032</v>
      </c>
    </row>
    <row r="71" spans="1:4" x14ac:dyDescent="0.35">
      <c r="A71" s="6" t="s">
        <v>55</v>
      </c>
      <c r="B71" s="7">
        <v>1.2670000000000001</v>
      </c>
      <c r="C71" s="7">
        <f>B71-B23</f>
        <v>1.2040000000000002</v>
      </c>
      <c r="D71" s="8">
        <f t="shared" si="2"/>
        <v>826.23740368000028</v>
      </c>
    </row>
    <row r="72" spans="1:4" x14ac:dyDescent="0.35">
      <c r="A72" s="6" t="s">
        <v>56</v>
      </c>
      <c r="B72" s="7">
        <v>1.84</v>
      </c>
      <c r="C72" s="7">
        <f>B72-B23</f>
        <v>1.7770000000000001</v>
      </c>
      <c r="D72" s="8">
        <f t="shared" si="2"/>
        <v>1527.0687644200002</v>
      </c>
    </row>
    <row r="73" spans="1:4" x14ac:dyDescent="0.35">
      <c r="A73" s="6" t="s">
        <v>57</v>
      </c>
      <c r="B73" s="7">
        <v>1.49</v>
      </c>
      <c r="C73" s="7">
        <f>B73-B23</f>
        <v>1.427</v>
      </c>
      <c r="D73" s="8">
        <f t="shared" si="2"/>
        <v>1075.4952924199999</v>
      </c>
    </row>
    <row r="74" spans="1:4" x14ac:dyDescent="0.35">
      <c r="A74" s="6" t="s">
        <v>58</v>
      </c>
      <c r="B74" s="7">
        <v>2.3410000000000002</v>
      </c>
      <c r="C74" s="7">
        <f>B74-B23</f>
        <v>2.278</v>
      </c>
      <c r="D74" s="8">
        <f t="shared" si="2"/>
        <v>2301.7870583200001</v>
      </c>
    </row>
    <row r="75" spans="1:4" x14ac:dyDescent="0.35">
      <c r="A75" s="6" t="s">
        <v>59</v>
      </c>
      <c r="B75" s="7">
        <v>2.859</v>
      </c>
      <c r="C75" s="7">
        <f>B75-B23</f>
        <v>2.7959999999999998</v>
      </c>
      <c r="D75" s="8">
        <f t="shared" si="2"/>
        <v>3261.66308368</v>
      </c>
    </row>
    <row r="76" spans="1:4" x14ac:dyDescent="0.35">
      <c r="A76" s="6" t="s">
        <v>60</v>
      </c>
      <c r="B76" s="7">
        <v>0.64900000000000002</v>
      </c>
      <c r="C76" s="7">
        <f>B76-B23</f>
        <v>0.58600000000000008</v>
      </c>
      <c r="D76" s="8">
        <f t="shared" si="2"/>
        <v>291.89964808000008</v>
      </c>
    </row>
    <row r="77" spans="1:4" x14ac:dyDescent="0.35">
      <c r="A77" s="6" t="s">
        <v>61</v>
      </c>
      <c r="B77" s="7">
        <v>1.5310000000000001</v>
      </c>
      <c r="C77" s="7">
        <f>B77-B23</f>
        <v>1.4680000000000002</v>
      </c>
      <c r="D77" s="8">
        <f t="shared" si="2"/>
        <v>1124.5807835200003</v>
      </c>
    </row>
    <row r="78" spans="1:4" x14ac:dyDescent="0.35">
      <c r="A78" s="6" t="s">
        <v>62</v>
      </c>
      <c r="B78" s="7">
        <v>1.8129999999999999</v>
      </c>
      <c r="C78" s="7">
        <f>B78-B23</f>
        <v>1.75</v>
      </c>
      <c r="D78" s="8">
        <f t="shared" si="2"/>
        <v>1489.60825</v>
      </c>
    </row>
    <row r="79" spans="1:4" x14ac:dyDescent="0.35">
      <c r="A79" s="6" t="s">
        <v>63</v>
      </c>
      <c r="B79" s="7">
        <v>1.4470000000000001</v>
      </c>
      <c r="C79" s="7">
        <f>B79-B23</f>
        <v>1.3840000000000001</v>
      </c>
      <c r="D79" s="8">
        <f t="shared" si="2"/>
        <v>1025.1025268800001</v>
      </c>
    </row>
    <row r="80" spans="1:4" x14ac:dyDescent="0.35">
      <c r="A80" s="6" t="s">
        <v>64</v>
      </c>
      <c r="B80" s="7">
        <v>1.619</v>
      </c>
      <c r="C80" s="7">
        <f>B80-B23</f>
        <v>1.556</v>
      </c>
      <c r="D80" s="8">
        <f t="shared" si="2"/>
        <v>1233.3517332800002</v>
      </c>
    </row>
    <row r="81" spans="1:4" x14ac:dyDescent="0.35">
      <c r="A81" s="6" t="s">
        <v>65</v>
      </c>
      <c r="B81" s="7">
        <v>2.9340000000000002</v>
      </c>
      <c r="C81" s="7">
        <f>B81-B23</f>
        <v>2.871</v>
      </c>
      <c r="D81" s="8">
        <f t="shared" si="2"/>
        <v>3414.0273581800002</v>
      </c>
    </row>
    <row r="82" spans="1:4" x14ac:dyDescent="0.35">
      <c r="A82" s="6" t="s">
        <v>66</v>
      </c>
      <c r="B82" s="7">
        <v>2.39</v>
      </c>
      <c r="C82" s="7">
        <f>B82-B23</f>
        <v>2.327</v>
      </c>
      <c r="D82" s="8">
        <f t="shared" si="2"/>
        <v>2385.6693204200001</v>
      </c>
    </row>
    <row r="83" spans="1:4" x14ac:dyDescent="0.35">
      <c r="A83" s="6" t="s">
        <v>67</v>
      </c>
      <c r="B83" s="7">
        <v>1.292</v>
      </c>
      <c r="C83" s="7">
        <f>B83-B23</f>
        <v>1.2290000000000001</v>
      </c>
      <c r="D83" s="8">
        <f t="shared" si="2"/>
        <v>852.69126218000019</v>
      </c>
    </row>
    <row r="84" spans="1:4" x14ac:dyDescent="0.35">
      <c r="A84" s="6" t="s">
        <v>68</v>
      </c>
      <c r="B84" s="7">
        <v>2.9620000000000002</v>
      </c>
      <c r="C84" s="7">
        <f>B84-B23</f>
        <v>2.899</v>
      </c>
      <c r="D84" s="8">
        <f t="shared" si="2"/>
        <v>3471.77804698</v>
      </c>
    </row>
    <row r="85" spans="1:4" x14ac:dyDescent="0.35">
      <c r="A85" s="6" t="s">
        <v>69</v>
      </c>
      <c r="B85" s="7">
        <v>2.3420000000000001</v>
      </c>
      <c r="C85" s="7">
        <f>B85-B23</f>
        <v>2.2789999999999999</v>
      </c>
      <c r="D85" s="8">
        <f t="shared" si="2"/>
        <v>2303.4844941800002</v>
      </c>
    </row>
    <row r="86" spans="1:4" x14ac:dyDescent="0.35">
      <c r="A86" s="6" t="s">
        <v>70</v>
      </c>
      <c r="B86" s="7">
        <v>2.1720000000000002</v>
      </c>
      <c r="C86" s="7">
        <f>B86-B23</f>
        <v>2.109</v>
      </c>
      <c r="D86" s="8">
        <f t="shared" si="2"/>
        <v>2023.5675533799999</v>
      </c>
    </row>
    <row r="87" spans="1:4" x14ac:dyDescent="0.35">
      <c r="A87" s="6" t="s">
        <v>71</v>
      </c>
      <c r="B87" s="7">
        <v>2.0630000000000002</v>
      </c>
      <c r="C87" s="7">
        <f>B87-B23</f>
        <v>2</v>
      </c>
      <c r="D87" s="8">
        <f t="shared" si="2"/>
        <v>1853.2445</v>
      </c>
    </row>
    <row r="88" spans="1:4" x14ac:dyDescent="0.35">
      <c r="A88" s="6" t="s">
        <v>72</v>
      </c>
      <c r="B88" s="7">
        <v>1.655</v>
      </c>
      <c r="C88" s="7">
        <f>B88-B23</f>
        <v>1.5920000000000001</v>
      </c>
      <c r="D88" s="8">
        <f t="shared" si="2"/>
        <v>1279.19251472</v>
      </c>
    </row>
    <row r="89" spans="1:4" x14ac:dyDescent="0.35">
      <c r="A89" s="6" t="s">
        <v>73</v>
      </c>
      <c r="B89" s="7">
        <v>1.4490000000000001</v>
      </c>
      <c r="C89" s="7">
        <f>B89-B23</f>
        <v>1.3860000000000001</v>
      </c>
      <c r="D89" s="8">
        <f t="shared" si="2"/>
        <v>1027.4216960799999</v>
      </c>
    </row>
    <row r="90" spans="1:4" x14ac:dyDescent="0.35">
      <c r="A90" s="6" t="s">
        <v>74</v>
      </c>
      <c r="B90" s="7">
        <v>2.0430000000000001</v>
      </c>
      <c r="C90" s="7">
        <f>B90-B23</f>
        <v>1.9800000000000002</v>
      </c>
      <c r="D90" s="8">
        <f t="shared" si="2"/>
        <v>1822.7690920000002</v>
      </c>
    </row>
    <row r="91" spans="1:4" x14ac:dyDescent="0.35">
      <c r="A91" s="6" t="s">
        <v>75</v>
      </c>
      <c r="B91" s="7">
        <v>2.9910000000000001</v>
      </c>
      <c r="C91" s="7">
        <f>B91-B23</f>
        <v>2.9279999999999999</v>
      </c>
      <c r="D91" s="8">
        <f t="shared" si="2"/>
        <v>3532.0887803199998</v>
      </c>
    </row>
    <row r="92" spans="1:4" x14ac:dyDescent="0.35">
      <c r="A92" s="6" t="s">
        <v>76</v>
      </c>
      <c r="B92" s="7">
        <v>2.899</v>
      </c>
      <c r="C92" s="7">
        <f>B92-B23</f>
        <v>2.8359999999999999</v>
      </c>
      <c r="D92" s="8">
        <f t="shared" si="2"/>
        <v>3342.5026580799999</v>
      </c>
    </row>
    <row r="93" spans="1:4" x14ac:dyDescent="0.35">
      <c r="A93" s="6" t="s">
        <v>77</v>
      </c>
      <c r="B93" s="7">
        <v>2.4449999999999998</v>
      </c>
      <c r="C93" s="7">
        <f>B93-B23</f>
        <v>2.3819999999999997</v>
      </c>
      <c r="D93" s="8">
        <f t="shared" si="2"/>
        <v>2481.5444855199994</v>
      </c>
    </row>
    <row r="94" spans="1:4" x14ac:dyDescent="0.35">
      <c r="A94" s="6" t="s">
        <v>78</v>
      </c>
      <c r="B94" s="7">
        <v>2.5230000000000001</v>
      </c>
      <c r="C94" s="7">
        <f>B94-B23</f>
        <v>2.46</v>
      </c>
      <c r="D94" s="8">
        <f t="shared" si="2"/>
        <v>2620.635268</v>
      </c>
    </row>
    <row r="95" spans="1:4" x14ac:dyDescent="0.35">
      <c r="A95" s="6" t="s">
        <v>79</v>
      </c>
      <c r="B95" s="7">
        <v>1.8940000000000001</v>
      </c>
      <c r="C95" s="7">
        <f>B95-B23</f>
        <v>1.8310000000000002</v>
      </c>
      <c r="D95" s="8">
        <f t="shared" si="2"/>
        <v>1603.3062797800003</v>
      </c>
    </row>
    <row r="96" spans="1:4" x14ac:dyDescent="0.35">
      <c r="A96" s="6" t="s">
        <v>80</v>
      </c>
      <c r="B96" s="7">
        <v>0.98299999999999998</v>
      </c>
      <c r="C96" s="7">
        <f>B96-B23</f>
        <v>0.91999999999999993</v>
      </c>
      <c r="D96" s="8">
        <f t="shared" si="2"/>
        <v>552.13437199999998</v>
      </c>
    </row>
    <row r="97" spans="1:4" x14ac:dyDescent="0.35">
      <c r="A97" s="6" t="s">
        <v>81</v>
      </c>
      <c r="B97" s="7">
        <v>0.57500000000000007</v>
      </c>
      <c r="C97" s="7">
        <f>B97-B23</f>
        <v>0.51200000000000001</v>
      </c>
      <c r="D97" s="8">
        <f t="shared" ref="D97:D126" si="3">(300.98*C97*C97)+(325.87*C97)-(2.4155)</f>
        <v>243.33004111999998</v>
      </c>
    </row>
    <row r="98" spans="1:4" x14ac:dyDescent="0.35">
      <c r="A98" s="6" t="s">
        <v>82</v>
      </c>
      <c r="B98" s="7">
        <v>0.47600000000000003</v>
      </c>
      <c r="C98" s="7">
        <f>B98-B23</f>
        <v>0.41300000000000003</v>
      </c>
      <c r="D98" s="8">
        <f t="shared" si="3"/>
        <v>183.50666762000003</v>
      </c>
    </row>
    <row r="99" spans="1:4" x14ac:dyDescent="0.35">
      <c r="A99" s="6" t="s">
        <v>83</v>
      </c>
      <c r="B99" s="7">
        <v>0.64200000000000002</v>
      </c>
      <c r="C99" s="7">
        <f>B99-B23</f>
        <v>0.57899999999999996</v>
      </c>
      <c r="D99" s="8">
        <f t="shared" si="3"/>
        <v>287.16406617999996</v>
      </c>
    </row>
    <row r="100" spans="1:4" x14ac:dyDescent="0.35">
      <c r="A100" s="6" t="s">
        <v>84</v>
      </c>
      <c r="B100" s="7">
        <v>0.70399999999999996</v>
      </c>
      <c r="C100" s="7">
        <f>B100-B23</f>
        <v>0.64100000000000001</v>
      </c>
      <c r="D100" s="8">
        <f t="shared" si="3"/>
        <v>330.13413338000004</v>
      </c>
    </row>
    <row r="101" spans="1:4" x14ac:dyDescent="0.35">
      <c r="A101" s="6" t="s">
        <v>85</v>
      </c>
      <c r="B101" s="7">
        <v>0.50800000000000001</v>
      </c>
      <c r="C101" s="7">
        <f>B101-B23</f>
        <v>0.44500000000000001</v>
      </c>
      <c r="D101" s="8">
        <f t="shared" si="3"/>
        <v>202.19821449999998</v>
      </c>
    </row>
    <row r="102" spans="1:4" x14ac:dyDescent="0.35">
      <c r="A102" s="6" t="s">
        <v>86</v>
      </c>
      <c r="B102" s="7">
        <v>0.45300000000000001</v>
      </c>
      <c r="C102" s="7">
        <f>B102-B23</f>
        <v>0.39</v>
      </c>
      <c r="D102" s="8">
        <f t="shared" si="3"/>
        <v>170.45285799999999</v>
      </c>
    </row>
    <row r="103" spans="1:4" x14ac:dyDescent="0.35">
      <c r="A103" s="6" t="s">
        <v>87</v>
      </c>
      <c r="B103" s="7">
        <v>0.69100000000000006</v>
      </c>
      <c r="C103" s="7">
        <f>B103-B23</f>
        <v>0.62800000000000011</v>
      </c>
      <c r="D103" s="8">
        <f t="shared" si="3"/>
        <v>320.93255632000006</v>
      </c>
    </row>
    <row r="104" spans="1:4" x14ac:dyDescent="0.35">
      <c r="A104" s="6" t="s">
        <v>88</v>
      </c>
      <c r="B104" s="7">
        <v>0.89100000000000001</v>
      </c>
      <c r="C104" s="7">
        <f>B104-B23</f>
        <v>0.82800000000000007</v>
      </c>
      <c r="D104" s="8">
        <f t="shared" si="3"/>
        <v>473.75193232000009</v>
      </c>
    </row>
    <row r="105" spans="1:4" x14ac:dyDescent="0.35">
      <c r="A105" s="6" t="s">
        <v>89</v>
      </c>
      <c r="B105" s="7">
        <v>1.6180000000000001</v>
      </c>
      <c r="C105" s="7">
        <f>B105-B23</f>
        <v>1.5550000000000002</v>
      </c>
      <c r="D105" s="8">
        <f t="shared" si="3"/>
        <v>1232.0895145000002</v>
      </c>
    </row>
    <row r="106" spans="1:4" x14ac:dyDescent="0.35">
      <c r="A106" s="6" t="s">
        <v>90</v>
      </c>
      <c r="B106" s="7">
        <v>0.499</v>
      </c>
      <c r="C106" s="7">
        <f>B106-B23</f>
        <v>0.436</v>
      </c>
      <c r="D106" s="8">
        <f t="shared" si="3"/>
        <v>196.87891407999999</v>
      </c>
    </row>
    <row r="107" spans="1:4" x14ac:dyDescent="0.35">
      <c r="A107" s="6" t="s">
        <v>91</v>
      </c>
      <c r="B107" s="7">
        <v>1.0110000000000001</v>
      </c>
      <c r="C107" s="7">
        <f>B107-B23</f>
        <v>0.94800000000000018</v>
      </c>
      <c r="D107" s="8">
        <f t="shared" si="3"/>
        <v>577.00118992000023</v>
      </c>
    </row>
    <row r="108" spans="1:4" x14ac:dyDescent="0.35">
      <c r="A108" s="6" t="s">
        <v>92</v>
      </c>
      <c r="B108" s="7">
        <v>1.49</v>
      </c>
      <c r="C108" s="7">
        <f>B108-B23</f>
        <v>1.427</v>
      </c>
      <c r="D108" s="8">
        <f t="shared" si="3"/>
        <v>1075.4952924199999</v>
      </c>
    </row>
    <row r="109" spans="1:4" x14ac:dyDescent="0.35">
      <c r="A109" s="6" t="s">
        <v>93</v>
      </c>
      <c r="B109" s="7">
        <v>1.107</v>
      </c>
      <c r="C109" s="7">
        <f>B109-B23</f>
        <v>1.044</v>
      </c>
      <c r="D109" s="8">
        <f t="shared" si="3"/>
        <v>665.84171728000013</v>
      </c>
    </row>
    <row r="110" spans="1:4" x14ac:dyDescent="0.35">
      <c r="A110" s="6" t="s">
        <v>94</v>
      </c>
      <c r="B110" s="7">
        <v>0.57699999999999996</v>
      </c>
      <c r="C110" s="7">
        <f>B110-B23</f>
        <v>0.51400000000000001</v>
      </c>
      <c r="D110" s="8">
        <f t="shared" si="3"/>
        <v>244.59939208000003</v>
      </c>
    </row>
    <row r="111" spans="1:4" x14ac:dyDescent="0.35">
      <c r="A111" s="6" t="s">
        <v>95</v>
      </c>
      <c r="B111" s="7">
        <v>0.98299999999999998</v>
      </c>
      <c r="C111" s="7">
        <f>B111-B23</f>
        <v>0.91999999999999993</v>
      </c>
      <c r="D111" s="8">
        <f t="shared" si="3"/>
        <v>552.13437199999998</v>
      </c>
    </row>
    <row r="112" spans="1:4" x14ac:dyDescent="0.35">
      <c r="A112" s="6" t="s">
        <v>96</v>
      </c>
      <c r="B112" s="7">
        <v>1.944</v>
      </c>
      <c r="C112" s="7">
        <f>B112-B23</f>
        <v>1.881</v>
      </c>
      <c r="D112" s="8">
        <f t="shared" si="3"/>
        <v>1675.46166778</v>
      </c>
    </row>
    <row r="113" spans="1:4" x14ac:dyDescent="0.35">
      <c r="A113" s="6" t="s">
        <v>97</v>
      </c>
      <c r="B113" s="7">
        <v>1.119</v>
      </c>
      <c r="C113" s="7">
        <f>B113-B23</f>
        <v>1.056</v>
      </c>
      <c r="D113" s="8">
        <f t="shared" si="3"/>
        <v>677.33685328000013</v>
      </c>
    </row>
    <row r="114" spans="1:4" x14ac:dyDescent="0.35">
      <c r="A114" s="6" t="s">
        <v>98</v>
      </c>
      <c r="B114" s="7">
        <v>0.94500000000000006</v>
      </c>
      <c r="C114" s="7">
        <f>B114-B23</f>
        <v>0.88200000000000012</v>
      </c>
      <c r="D114" s="8">
        <f t="shared" si="3"/>
        <v>519.14140552000015</v>
      </c>
    </row>
    <row r="115" spans="1:4" x14ac:dyDescent="0.35">
      <c r="A115" s="6" t="s">
        <v>99</v>
      </c>
      <c r="B115" s="7">
        <v>0.68400000000000005</v>
      </c>
      <c r="C115" s="7">
        <f>B115-B23</f>
        <v>0.621</v>
      </c>
      <c r="D115" s="8">
        <f t="shared" si="3"/>
        <v>316.01999818000002</v>
      </c>
    </row>
    <row r="116" spans="1:4" x14ac:dyDescent="0.35">
      <c r="A116" s="6" t="s">
        <v>100</v>
      </c>
      <c r="B116" s="7">
        <v>0.55400000000000005</v>
      </c>
      <c r="C116" s="7">
        <f>B116-B23</f>
        <v>0.49100000000000005</v>
      </c>
      <c r="D116" s="8">
        <f t="shared" si="3"/>
        <v>230.14722938000003</v>
      </c>
    </row>
    <row r="117" spans="1:4" x14ac:dyDescent="0.35">
      <c r="A117" s="6" t="s">
        <v>101</v>
      </c>
      <c r="B117" s="7">
        <v>1.0230000000000001</v>
      </c>
      <c r="C117" s="7">
        <f>B117-B23</f>
        <v>0.96000000000000019</v>
      </c>
      <c r="D117" s="8">
        <f t="shared" si="3"/>
        <v>587.80286800000022</v>
      </c>
    </row>
    <row r="118" spans="1:4" x14ac:dyDescent="0.35">
      <c r="A118" s="6" t="s">
        <v>102</v>
      </c>
      <c r="B118" s="7">
        <v>1.099</v>
      </c>
      <c r="C118" s="7">
        <f>B118-B23</f>
        <v>1.036</v>
      </c>
      <c r="D118" s="8">
        <f t="shared" si="3"/>
        <v>658.22645008000006</v>
      </c>
    </row>
    <row r="119" spans="1:4" x14ac:dyDescent="0.35">
      <c r="A119" s="6" t="s">
        <v>103</v>
      </c>
      <c r="B119" s="7">
        <v>0.66600000000000004</v>
      </c>
      <c r="C119" s="7">
        <f>B119-B23</f>
        <v>0.60299999999999998</v>
      </c>
      <c r="D119" s="8">
        <f t="shared" si="3"/>
        <v>303.52314681999997</v>
      </c>
    </row>
    <row r="120" spans="1:4" x14ac:dyDescent="0.35">
      <c r="A120" s="6" t="s">
        <v>104</v>
      </c>
      <c r="B120" s="7">
        <v>1.3280000000000001</v>
      </c>
      <c r="C120" s="7">
        <f>B120-B23</f>
        <v>1.2650000000000001</v>
      </c>
      <c r="D120" s="8">
        <f t="shared" si="3"/>
        <v>891.44577050000032</v>
      </c>
    </row>
    <row r="121" spans="1:4" x14ac:dyDescent="0.35">
      <c r="A121" s="6" t="s">
        <v>105</v>
      </c>
      <c r="B121" s="7">
        <v>1.0349999999999999</v>
      </c>
      <c r="C121" s="7">
        <f>B121-B23</f>
        <v>0.97199999999999998</v>
      </c>
      <c r="D121" s="8">
        <f t="shared" si="3"/>
        <v>598.69122832000005</v>
      </c>
    </row>
    <row r="122" spans="1:4" x14ac:dyDescent="0.35">
      <c r="A122" s="6" t="s">
        <v>106</v>
      </c>
      <c r="B122" s="7">
        <v>1.1360000000000001</v>
      </c>
      <c r="C122" s="7">
        <f>B122-B23</f>
        <v>1.0730000000000002</v>
      </c>
      <c r="D122" s="8">
        <f t="shared" si="3"/>
        <v>693.77001242000017</v>
      </c>
    </row>
    <row r="123" spans="1:4" x14ac:dyDescent="0.35">
      <c r="A123" s="6" t="s">
        <v>107</v>
      </c>
      <c r="B123" s="7">
        <v>0.68900000000000006</v>
      </c>
      <c r="C123" s="7">
        <f>B123-B23</f>
        <v>0.62600000000000011</v>
      </c>
      <c r="D123" s="8">
        <f t="shared" si="3"/>
        <v>319.52595848000004</v>
      </c>
    </row>
    <row r="124" spans="1:4" x14ac:dyDescent="0.35">
      <c r="A124" s="6" t="s">
        <v>108</v>
      </c>
      <c r="B124" s="7">
        <v>0.73299999999999998</v>
      </c>
      <c r="C124" s="7">
        <f>B124-B23</f>
        <v>0.66999999999999993</v>
      </c>
      <c r="D124" s="8">
        <f t="shared" si="3"/>
        <v>351.02732199999997</v>
      </c>
    </row>
    <row r="125" spans="1:4" x14ac:dyDescent="0.35">
      <c r="A125" s="6" t="s">
        <v>109</v>
      </c>
      <c r="B125" s="7">
        <v>0.98499999999999999</v>
      </c>
      <c r="C125" s="7">
        <f>B125-B23</f>
        <v>0.92199999999999993</v>
      </c>
      <c r="D125" s="8">
        <f t="shared" si="3"/>
        <v>553.89492231999998</v>
      </c>
    </row>
    <row r="126" spans="1:4" x14ac:dyDescent="0.35">
      <c r="A126" s="9" t="s">
        <v>110</v>
      </c>
      <c r="B126" s="10">
        <v>1.111</v>
      </c>
      <c r="C126" s="10">
        <f>B126-B23</f>
        <v>1.048</v>
      </c>
      <c r="D126" s="11">
        <f t="shared" si="3"/>
        <v>669.66379792000009</v>
      </c>
    </row>
    <row r="127" spans="1:4" x14ac:dyDescent="0.35">
      <c r="B127" s="1"/>
      <c r="D127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workbookViewId="0">
      <selection activeCell="F11" sqref="F11"/>
    </sheetView>
  </sheetViews>
  <sheetFormatPr defaultRowHeight="14.5" x14ac:dyDescent="0.35"/>
  <cols>
    <col min="1" max="1" width="14" customWidth="1"/>
    <col min="2" max="2" width="14.7265625" customWidth="1"/>
    <col min="3" max="3" width="13.26953125" customWidth="1"/>
    <col min="4" max="4" width="11" customWidth="1"/>
    <col min="5" max="5" width="13.26953125" customWidth="1"/>
    <col min="6" max="6" width="12" customWidth="1"/>
  </cols>
  <sheetData>
    <row r="1" spans="1:13" x14ac:dyDescent="0.35">
      <c r="A1" s="12" t="s">
        <v>111</v>
      </c>
      <c r="B1" s="4" t="s">
        <v>112</v>
      </c>
      <c r="C1" s="4" t="s">
        <v>113</v>
      </c>
      <c r="D1" s="4" t="s">
        <v>114</v>
      </c>
      <c r="E1" s="4" t="s">
        <v>115</v>
      </c>
      <c r="F1" s="1"/>
      <c r="G1" s="1"/>
      <c r="H1" s="1"/>
      <c r="I1" s="1"/>
      <c r="J1" s="1"/>
    </row>
    <row r="2" spans="1:13" x14ac:dyDescent="0.35">
      <c r="A2" s="6" t="s">
        <v>17</v>
      </c>
      <c r="B2" s="7">
        <v>1.49</v>
      </c>
      <c r="C2" s="7">
        <v>5.6</v>
      </c>
      <c r="D2" s="13">
        <f t="shared" ref="D2:D65" si="0">(C2/(B2*1000))*100</f>
        <v>0.37583892617449666</v>
      </c>
      <c r="E2" s="8">
        <v>429.9</v>
      </c>
      <c r="I2" t="s">
        <v>116</v>
      </c>
    </row>
    <row r="3" spans="1:13" x14ac:dyDescent="0.35">
      <c r="A3" s="6" t="s">
        <v>18</v>
      </c>
      <c r="B3" s="7">
        <v>1.43</v>
      </c>
      <c r="C3" s="7">
        <v>5.43</v>
      </c>
      <c r="D3" s="13">
        <f t="shared" si="0"/>
        <v>0.37972027972027966</v>
      </c>
      <c r="E3" s="8">
        <v>444.6</v>
      </c>
      <c r="I3" t="s">
        <v>117</v>
      </c>
    </row>
    <row r="4" spans="1:13" x14ac:dyDescent="0.35">
      <c r="A4" s="6" t="s">
        <v>19</v>
      </c>
      <c r="B4" s="7">
        <v>1.42</v>
      </c>
      <c r="C4" s="7">
        <v>7.24</v>
      </c>
      <c r="D4" s="13">
        <f t="shared" si="0"/>
        <v>0.50985915492957745</v>
      </c>
      <c r="E4" s="8">
        <v>551.9</v>
      </c>
      <c r="I4" s="1"/>
      <c r="J4" s="1"/>
      <c r="K4" s="1"/>
      <c r="L4" s="1"/>
      <c r="M4" s="1"/>
    </row>
    <row r="5" spans="1:13" x14ac:dyDescent="0.35">
      <c r="A5" s="6" t="s">
        <v>20</v>
      </c>
      <c r="B5" s="7">
        <v>1.35</v>
      </c>
      <c r="C5" s="7">
        <v>7.81</v>
      </c>
      <c r="D5" s="13">
        <f t="shared" si="0"/>
        <v>0.57851851851851843</v>
      </c>
      <c r="E5" s="8">
        <v>563.1</v>
      </c>
      <c r="I5" s="14" t="s">
        <v>118</v>
      </c>
      <c r="J5" s="14"/>
      <c r="K5" s="1"/>
      <c r="L5" s="1"/>
      <c r="M5" s="1"/>
    </row>
    <row r="6" spans="1:13" x14ac:dyDescent="0.35">
      <c r="A6" s="6" t="s">
        <v>21</v>
      </c>
      <c r="B6" s="7">
        <v>1.44</v>
      </c>
      <c r="C6" s="7">
        <v>4.0199999999999996</v>
      </c>
      <c r="D6" s="13">
        <f t="shared" si="0"/>
        <v>0.27916666666666662</v>
      </c>
      <c r="E6" s="8">
        <v>616.5</v>
      </c>
      <c r="I6" s="14" t="s">
        <v>119</v>
      </c>
      <c r="J6" s="14"/>
      <c r="K6" s="1"/>
      <c r="L6" s="1"/>
      <c r="M6" s="1"/>
    </row>
    <row r="7" spans="1:13" x14ac:dyDescent="0.35">
      <c r="A7" s="6" t="s">
        <v>22</v>
      </c>
      <c r="B7" s="7">
        <v>1.47</v>
      </c>
      <c r="C7" s="7">
        <v>15.5</v>
      </c>
      <c r="D7" s="13">
        <f t="shared" si="0"/>
        <v>1.0544217687074828</v>
      </c>
      <c r="E7" s="8">
        <v>450.6</v>
      </c>
      <c r="I7" s="14" t="s">
        <v>120</v>
      </c>
      <c r="J7" s="14"/>
      <c r="K7" s="1"/>
      <c r="L7" s="1"/>
      <c r="M7" s="1"/>
    </row>
    <row r="8" spans="1:13" x14ac:dyDescent="0.35">
      <c r="A8" s="6" t="s">
        <v>23</v>
      </c>
      <c r="B8" s="7">
        <v>1.37</v>
      </c>
      <c r="C8" s="7">
        <v>3.6</v>
      </c>
      <c r="D8" s="13">
        <f t="shared" si="0"/>
        <v>0.26277372262773724</v>
      </c>
      <c r="E8" s="8">
        <v>452.1</v>
      </c>
      <c r="I8" s="14" t="s">
        <v>122</v>
      </c>
      <c r="J8" s="14"/>
      <c r="K8" s="1"/>
      <c r="L8" s="1"/>
      <c r="M8" s="1"/>
    </row>
    <row r="9" spans="1:13" x14ac:dyDescent="0.35">
      <c r="A9" s="6" t="s">
        <v>24</v>
      </c>
      <c r="B9" s="7">
        <v>1.5</v>
      </c>
      <c r="C9" s="7">
        <v>4.78</v>
      </c>
      <c r="D9" s="13">
        <f t="shared" si="0"/>
        <v>0.31866666666666665</v>
      </c>
      <c r="E9" s="8">
        <v>502.1</v>
      </c>
      <c r="G9" s="14"/>
      <c r="H9" s="14"/>
      <c r="I9" s="1"/>
      <c r="J9" s="1"/>
      <c r="K9" s="1"/>
    </row>
    <row r="10" spans="1:13" x14ac:dyDescent="0.35">
      <c r="A10" s="6" t="s">
        <v>25</v>
      </c>
      <c r="B10" s="7">
        <v>1.75</v>
      </c>
      <c r="C10" s="7">
        <v>13.31</v>
      </c>
      <c r="D10" s="13">
        <f t="shared" si="0"/>
        <v>0.76057142857142856</v>
      </c>
      <c r="E10" s="8">
        <v>879.3</v>
      </c>
      <c r="G10" s="1"/>
      <c r="H10" s="1"/>
      <c r="I10" s="1"/>
      <c r="J10" s="1"/>
      <c r="K10" s="1"/>
    </row>
    <row r="11" spans="1:13" x14ac:dyDescent="0.35">
      <c r="A11" s="6" t="s">
        <v>26</v>
      </c>
      <c r="B11" s="7">
        <v>1.6</v>
      </c>
      <c r="C11" s="7">
        <v>3.38</v>
      </c>
      <c r="D11" s="13">
        <f t="shared" si="0"/>
        <v>0.21124999999999999</v>
      </c>
      <c r="E11" s="8">
        <v>741.7</v>
      </c>
      <c r="G11" s="1"/>
      <c r="H11" s="1"/>
      <c r="I11" s="1"/>
      <c r="J11" s="1"/>
      <c r="K11" s="1"/>
    </row>
    <row r="12" spans="1:13" x14ac:dyDescent="0.35">
      <c r="A12" s="6" t="s">
        <v>27</v>
      </c>
      <c r="B12" s="7">
        <v>1.66</v>
      </c>
      <c r="C12" s="7">
        <v>2.6</v>
      </c>
      <c r="D12" s="13">
        <f t="shared" si="0"/>
        <v>0.15662650602409639</v>
      </c>
      <c r="E12" s="8">
        <v>848.5</v>
      </c>
      <c r="G12" s="1"/>
      <c r="H12" s="1"/>
      <c r="I12" s="1"/>
      <c r="J12" s="1"/>
      <c r="K12" s="1"/>
    </row>
    <row r="13" spans="1:13" x14ac:dyDescent="0.35">
      <c r="A13" s="6" t="s">
        <v>28</v>
      </c>
      <c r="B13" s="7">
        <v>1.47</v>
      </c>
      <c r="C13" s="7">
        <v>4.18</v>
      </c>
      <c r="D13" s="13">
        <f t="shared" si="0"/>
        <v>0.28435374149659864</v>
      </c>
      <c r="E13" s="8">
        <v>624.9</v>
      </c>
      <c r="G13" s="1"/>
      <c r="H13" s="1"/>
      <c r="I13" s="1"/>
      <c r="J13" s="1"/>
      <c r="K13" s="1"/>
    </row>
    <row r="14" spans="1:13" x14ac:dyDescent="0.35">
      <c r="A14" s="6" t="s">
        <v>29</v>
      </c>
      <c r="B14" s="7">
        <v>1.75</v>
      </c>
      <c r="C14" s="7">
        <v>4.1900000000000004</v>
      </c>
      <c r="D14" s="13">
        <f t="shared" si="0"/>
        <v>0.23942857142857146</v>
      </c>
      <c r="E14" s="8">
        <v>770.6</v>
      </c>
      <c r="G14" s="1"/>
      <c r="H14" s="1"/>
      <c r="I14" s="1"/>
      <c r="J14" s="1"/>
      <c r="K14" s="1"/>
    </row>
    <row r="15" spans="1:13" x14ac:dyDescent="0.35">
      <c r="A15" s="6" t="s">
        <v>30</v>
      </c>
      <c r="B15" s="7">
        <v>1.33</v>
      </c>
      <c r="C15" s="7">
        <v>4.4400000000000004</v>
      </c>
      <c r="D15" s="13">
        <f t="shared" si="0"/>
        <v>0.33383458646616543</v>
      </c>
      <c r="E15" s="8">
        <v>744</v>
      </c>
      <c r="G15" s="1"/>
      <c r="H15" s="1"/>
      <c r="I15" s="1"/>
      <c r="J15" s="1"/>
      <c r="K15" s="1"/>
    </row>
    <row r="16" spans="1:13" x14ac:dyDescent="0.35">
      <c r="A16" s="6" t="s">
        <v>31</v>
      </c>
      <c r="B16" s="7">
        <v>1.54</v>
      </c>
      <c r="C16" s="7">
        <v>3.92</v>
      </c>
      <c r="D16" s="13">
        <f t="shared" si="0"/>
        <v>0.25454545454545452</v>
      </c>
      <c r="E16" s="8">
        <v>830</v>
      </c>
      <c r="G16" s="1"/>
      <c r="H16" s="1"/>
      <c r="I16" s="1"/>
      <c r="J16" s="1"/>
      <c r="K16" s="1"/>
    </row>
    <row r="17" spans="1:11" x14ac:dyDescent="0.35">
      <c r="A17" s="6" t="s">
        <v>32</v>
      </c>
      <c r="B17" s="7">
        <v>1.51</v>
      </c>
      <c r="C17" s="7">
        <v>3.83</v>
      </c>
      <c r="D17" s="13">
        <f t="shared" si="0"/>
        <v>0.25364238410596024</v>
      </c>
      <c r="E17" s="8">
        <v>718.3</v>
      </c>
      <c r="G17" s="1"/>
      <c r="H17" s="1"/>
      <c r="I17" s="1"/>
      <c r="J17" s="1"/>
      <c r="K17" s="1"/>
    </row>
    <row r="18" spans="1:11" x14ac:dyDescent="0.35">
      <c r="A18" s="6" t="s">
        <v>33</v>
      </c>
      <c r="B18" s="7">
        <v>1.68</v>
      </c>
      <c r="C18" s="7">
        <v>1.46</v>
      </c>
      <c r="D18" s="13">
        <f t="shared" si="0"/>
        <v>8.6904761904761901E-2</v>
      </c>
      <c r="E18" s="8">
        <v>632.79999999999995</v>
      </c>
      <c r="G18" s="1"/>
      <c r="H18" s="1"/>
      <c r="I18" s="1"/>
      <c r="J18" s="1"/>
      <c r="K18" s="1"/>
    </row>
    <row r="19" spans="1:11" x14ac:dyDescent="0.35">
      <c r="A19" s="6" t="s">
        <v>34</v>
      </c>
      <c r="B19" s="7">
        <v>1.34</v>
      </c>
      <c r="C19" s="7">
        <v>3.22</v>
      </c>
      <c r="D19" s="13">
        <f t="shared" si="0"/>
        <v>0.24029850746268658</v>
      </c>
      <c r="E19" s="8">
        <v>597.1</v>
      </c>
      <c r="G19" s="1"/>
      <c r="H19" s="1"/>
      <c r="I19" s="1"/>
      <c r="J19" s="1"/>
      <c r="K19" s="1"/>
    </row>
    <row r="20" spans="1:11" x14ac:dyDescent="0.35">
      <c r="A20" s="6" t="s">
        <v>35</v>
      </c>
      <c r="B20" s="7">
        <v>1.45</v>
      </c>
      <c r="C20" s="7">
        <v>2.58</v>
      </c>
      <c r="D20" s="13">
        <f t="shared" si="0"/>
        <v>0.17793103448275863</v>
      </c>
      <c r="E20" s="8">
        <v>657.5</v>
      </c>
      <c r="G20" s="1"/>
      <c r="H20" s="1"/>
      <c r="I20" s="1"/>
      <c r="J20" s="1"/>
      <c r="K20" s="1"/>
    </row>
    <row r="21" spans="1:11" x14ac:dyDescent="0.35">
      <c r="A21" s="6" t="s">
        <v>36</v>
      </c>
      <c r="B21" s="7">
        <v>1.41</v>
      </c>
      <c r="C21" s="7">
        <v>2.78</v>
      </c>
      <c r="D21" s="13">
        <f t="shared" si="0"/>
        <v>0.19716312056737587</v>
      </c>
      <c r="E21" s="8">
        <v>390.7</v>
      </c>
      <c r="G21" s="1"/>
      <c r="H21" s="1"/>
      <c r="I21" s="1"/>
      <c r="J21" s="1"/>
      <c r="K21" s="1"/>
    </row>
    <row r="22" spans="1:11" x14ac:dyDescent="0.35">
      <c r="A22" s="6" t="s">
        <v>37</v>
      </c>
      <c r="B22" s="7">
        <v>1.41</v>
      </c>
      <c r="C22" s="7">
        <v>2.92</v>
      </c>
      <c r="D22" s="13">
        <f t="shared" si="0"/>
        <v>0.20709219858156025</v>
      </c>
      <c r="E22" s="8">
        <v>655.8</v>
      </c>
      <c r="G22" s="1"/>
      <c r="H22" s="1"/>
      <c r="I22" s="1"/>
      <c r="J22" s="1"/>
      <c r="K22" s="1"/>
    </row>
    <row r="23" spans="1:11" x14ac:dyDescent="0.35">
      <c r="A23" s="6" t="s">
        <v>38</v>
      </c>
      <c r="B23" s="7">
        <v>1.29</v>
      </c>
      <c r="C23" s="7">
        <v>5.13</v>
      </c>
      <c r="D23" s="13">
        <f t="shared" si="0"/>
        <v>0.39767441860465114</v>
      </c>
      <c r="E23" s="8">
        <v>784.3</v>
      </c>
      <c r="G23" s="1"/>
      <c r="H23" s="1"/>
      <c r="I23" s="1"/>
      <c r="J23" s="1"/>
      <c r="K23" s="1"/>
    </row>
    <row r="24" spans="1:11" x14ac:dyDescent="0.35">
      <c r="A24" s="6" t="s">
        <v>39</v>
      </c>
      <c r="B24" s="7">
        <v>1.36</v>
      </c>
      <c r="C24" s="7">
        <v>3.21</v>
      </c>
      <c r="D24" s="13">
        <f t="shared" si="0"/>
        <v>0.2360294117647059</v>
      </c>
      <c r="E24" s="8">
        <v>665.6</v>
      </c>
      <c r="G24" s="1"/>
      <c r="H24" s="1"/>
      <c r="I24" s="1"/>
      <c r="J24" s="1"/>
      <c r="K24" s="1"/>
    </row>
    <row r="25" spans="1:11" x14ac:dyDescent="0.35">
      <c r="A25" s="6" t="s">
        <v>40</v>
      </c>
      <c r="B25" s="7">
        <v>1.36</v>
      </c>
      <c r="C25" s="7">
        <v>3.17</v>
      </c>
      <c r="D25" s="13">
        <f t="shared" si="0"/>
        <v>0.23308823529411765</v>
      </c>
      <c r="E25" s="8">
        <v>636.29999999999995</v>
      </c>
      <c r="G25" s="1"/>
      <c r="H25" s="1"/>
      <c r="I25" s="1"/>
      <c r="J25" s="1"/>
      <c r="K25" s="1"/>
    </row>
    <row r="26" spans="1:11" x14ac:dyDescent="0.35">
      <c r="A26" s="6" t="s">
        <v>41</v>
      </c>
      <c r="B26" s="7">
        <v>1.32</v>
      </c>
      <c r="C26" s="7">
        <v>3.2</v>
      </c>
      <c r="D26" s="13">
        <f t="shared" si="0"/>
        <v>0.24242424242424243</v>
      </c>
      <c r="E26" s="8">
        <v>657.6</v>
      </c>
      <c r="G26" s="1"/>
      <c r="H26" s="1"/>
      <c r="I26" s="1"/>
      <c r="J26" s="1"/>
      <c r="K26" s="1"/>
    </row>
    <row r="27" spans="1:11" x14ac:dyDescent="0.35">
      <c r="A27" s="6" t="s">
        <v>42</v>
      </c>
      <c r="B27" s="7">
        <v>1.42</v>
      </c>
      <c r="C27" s="7">
        <v>1.55</v>
      </c>
      <c r="D27" s="13">
        <f t="shared" si="0"/>
        <v>0.10915492957746478</v>
      </c>
      <c r="E27" s="8">
        <v>700.4</v>
      </c>
      <c r="G27" s="1"/>
      <c r="H27" s="1"/>
      <c r="I27" s="1"/>
      <c r="J27" s="1"/>
      <c r="K27" s="1"/>
    </row>
    <row r="28" spans="1:11" x14ac:dyDescent="0.35">
      <c r="A28" s="6" t="s">
        <v>43</v>
      </c>
      <c r="B28" s="7">
        <v>1.83</v>
      </c>
      <c r="C28" s="7">
        <v>8.07</v>
      </c>
      <c r="D28" s="13">
        <f t="shared" si="0"/>
        <v>0.44098360655737706</v>
      </c>
      <c r="E28" s="8">
        <v>710</v>
      </c>
      <c r="G28" s="1"/>
      <c r="H28" s="1"/>
      <c r="I28" s="1"/>
      <c r="J28" s="1"/>
      <c r="K28" s="1"/>
    </row>
    <row r="29" spans="1:11" x14ac:dyDescent="0.35">
      <c r="A29" s="6" t="s">
        <v>44</v>
      </c>
      <c r="B29" s="7">
        <v>2.57</v>
      </c>
      <c r="C29" s="7">
        <v>5.75</v>
      </c>
      <c r="D29" s="13">
        <f t="shared" si="0"/>
        <v>0.22373540856031127</v>
      </c>
      <c r="E29" s="8">
        <v>783.3</v>
      </c>
      <c r="G29" s="1"/>
      <c r="H29" s="1"/>
      <c r="I29" s="1"/>
      <c r="J29" s="1"/>
      <c r="K29" s="1"/>
    </row>
    <row r="30" spans="1:11" x14ac:dyDescent="0.35">
      <c r="A30" s="6" t="s">
        <v>45</v>
      </c>
      <c r="B30" s="7">
        <v>1.39</v>
      </c>
      <c r="C30" s="7">
        <v>2.5499999999999998</v>
      </c>
      <c r="D30" s="13">
        <f t="shared" si="0"/>
        <v>0.18345323741007191</v>
      </c>
      <c r="E30" s="8">
        <v>759.7</v>
      </c>
      <c r="G30" s="1"/>
      <c r="H30" s="1"/>
      <c r="I30" s="1"/>
      <c r="J30" s="1"/>
      <c r="K30" s="1"/>
    </row>
    <row r="31" spans="1:11" x14ac:dyDescent="0.35">
      <c r="A31" s="6" t="s">
        <v>46</v>
      </c>
      <c r="B31" s="7">
        <v>1.3</v>
      </c>
      <c r="C31" s="7">
        <v>4.45</v>
      </c>
      <c r="D31" s="13">
        <f t="shared" si="0"/>
        <v>0.34230769230769231</v>
      </c>
      <c r="E31" s="8">
        <v>726.8</v>
      </c>
      <c r="G31" s="1"/>
      <c r="H31" s="1"/>
      <c r="I31" s="1"/>
      <c r="J31" s="1"/>
      <c r="K31" s="1"/>
    </row>
    <row r="32" spans="1:11" x14ac:dyDescent="0.35">
      <c r="A32" s="6" t="s">
        <v>47</v>
      </c>
      <c r="B32" s="7">
        <v>1.39</v>
      </c>
      <c r="C32" s="7">
        <v>3.6</v>
      </c>
      <c r="D32" s="13">
        <f t="shared" si="0"/>
        <v>0.25899280575539568</v>
      </c>
      <c r="E32" s="11">
        <v>713.3</v>
      </c>
      <c r="G32" s="1"/>
      <c r="H32" s="1"/>
      <c r="I32" s="1"/>
      <c r="J32" s="1"/>
      <c r="K32" s="1"/>
    </row>
    <row r="33" spans="1:11" x14ac:dyDescent="0.35">
      <c r="A33" s="6" t="s">
        <v>48</v>
      </c>
      <c r="B33" s="7">
        <v>1.28</v>
      </c>
      <c r="C33" s="7">
        <v>64.75</v>
      </c>
      <c r="D33" s="13">
        <f t="shared" si="0"/>
        <v>5.05859375</v>
      </c>
      <c r="E33" s="8">
        <v>17.71</v>
      </c>
      <c r="F33" s="1"/>
      <c r="G33" s="1"/>
      <c r="H33" s="1"/>
      <c r="I33" s="1"/>
      <c r="J33" s="1"/>
      <c r="K33" s="1"/>
    </row>
    <row r="34" spans="1:11" x14ac:dyDescent="0.35">
      <c r="A34" s="6" t="s">
        <v>49</v>
      </c>
      <c r="B34" s="7">
        <v>1.51</v>
      </c>
      <c r="C34" s="7">
        <v>101.5</v>
      </c>
      <c r="D34" s="13">
        <f t="shared" si="0"/>
        <v>6.7218543046357615</v>
      </c>
      <c r="E34" s="8">
        <v>12.7</v>
      </c>
      <c r="F34" s="1"/>
      <c r="G34" s="1"/>
      <c r="H34" s="1"/>
      <c r="I34" s="1"/>
      <c r="J34" s="1"/>
      <c r="K34" s="1"/>
    </row>
    <row r="35" spans="1:11" x14ac:dyDescent="0.35">
      <c r="A35" s="6" t="s">
        <v>50</v>
      </c>
      <c r="B35" s="7">
        <v>1.34</v>
      </c>
      <c r="C35" s="7">
        <v>82.2</v>
      </c>
      <c r="D35" s="13">
        <f t="shared" si="0"/>
        <v>6.1343283582089558</v>
      </c>
      <c r="E35" s="8">
        <v>12.8</v>
      </c>
      <c r="F35" s="1"/>
      <c r="G35" s="1"/>
      <c r="H35" s="1"/>
      <c r="I35" s="1"/>
      <c r="J35" s="1"/>
      <c r="K35" s="1"/>
    </row>
    <row r="36" spans="1:11" x14ac:dyDescent="0.35">
      <c r="A36" s="6" t="s">
        <v>51</v>
      </c>
      <c r="B36" s="7">
        <v>1.1399999999999999</v>
      </c>
      <c r="C36" s="7">
        <v>65.400000000000006</v>
      </c>
      <c r="D36" s="13">
        <f t="shared" si="0"/>
        <v>5.7368421052631584</v>
      </c>
      <c r="E36" s="8">
        <v>11.6</v>
      </c>
      <c r="F36" s="1"/>
      <c r="G36" s="1"/>
      <c r="H36" s="1"/>
      <c r="I36" s="1"/>
      <c r="J36" s="1"/>
      <c r="K36" s="1"/>
    </row>
    <row r="37" spans="1:11" x14ac:dyDescent="0.35">
      <c r="A37" s="6" t="s">
        <v>52</v>
      </c>
      <c r="B37" s="7">
        <v>1.3</v>
      </c>
      <c r="C37" s="7">
        <v>92.08</v>
      </c>
      <c r="D37" s="13">
        <f t="shared" si="0"/>
        <v>7.0830769230769226</v>
      </c>
      <c r="E37" s="8">
        <v>10.41</v>
      </c>
      <c r="F37" s="1"/>
      <c r="G37" s="1"/>
      <c r="H37" s="1"/>
      <c r="I37" s="1"/>
      <c r="J37" s="1"/>
      <c r="K37" s="1"/>
    </row>
    <row r="38" spans="1:11" x14ac:dyDescent="0.35">
      <c r="A38" s="6" t="s">
        <v>53</v>
      </c>
      <c r="B38" s="7">
        <v>1.23</v>
      </c>
      <c r="C38" s="7">
        <v>82.6</v>
      </c>
      <c r="D38" s="13">
        <f t="shared" si="0"/>
        <v>6.7154471544715451</v>
      </c>
      <c r="E38" s="8">
        <v>21.77</v>
      </c>
      <c r="F38" s="1"/>
      <c r="G38" s="1"/>
      <c r="H38" s="1"/>
      <c r="I38" s="1"/>
      <c r="J38" s="1"/>
      <c r="K38" s="1"/>
    </row>
    <row r="39" spans="1:11" x14ac:dyDescent="0.35">
      <c r="A39" s="6" t="s">
        <v>54</v>
      </c>
      <c r="B39" s="7">
        <v>1.21</v>
      </c>
      <c r="C39" s="7">
        <v>73.069999999999993</v>
      </c>
      <c r="D39" s="13">
        <f t="shared" si="0"/>
        <v>6.0388429752066113</v>
      </c>
      <c r="E39" s="8">
        <v>12.8</v>
      </c>
      <c r="F39" s="1"/>
      <c r="G39" s="1"/>
      <c r="H39" s="1"/>
      <c r="I39" s="1"/>
      <c r="J39" s="1"/>
      <c r="K39" s="1"/>
    </row>
    <row r="40" spans="1:11" x14ac:dyDescent="0.35">
      <c r="A40" s="6" t="s">
        <v>55</v>
      </c>
      <c r="B40" s="7">
        <v>0.99</v>
      </c>
      <c r="C40" s="7">
        <v>48.1</v>
      </c>
      <c r="D40" s="13">
        <f t="shared" si="0"/>
        <v>4.858585858585859</v>
      </c>
      <c r="E40" s="8">
        <v>19.5</v>
      </c>
      <c r="F40" s="15"/>
      <c r="G40" s="1"/>
      <c r="H40" s="1"/>
      <c r="I40" s="1"/>
      <c r="J40" s="1"/>
      <c r="K40" s="1"/>
    </row>
    <row r="41" spans="1:11" x14ac:dyDescent="0.35">
      <c r="A41" s="6" t="s">
        <v>56</v>
      </c>
      <c r="B41" s="7">
        <v>1.47</v>
      </c>
      <c r="C41" s="7">
        <v>99.8</v>
      </c>
      <c r="D41" s="13">
        <f t="shared" si="0"/>
        <v>6.7891156462585034</v>
      </c>
      <c r="E41" s="8">
        <v>10.69</v>
      </c>
      <c r="F41" s="1"/>
      <c r="G41" s="1"/>
      <c r="H41" s="1"/>
      <c r="I41" s="1"/>
      <c r="J41" s="1"/>
      <c r="K41" s="1"/>
    </row>
    <row r="42" spans="1:11" x14ac:dyDescent="0.35">
      <c r="A42" s="6" t="s">
        <v>57</v>
      </c>
      <c r="B42" s="7">
        <v>0.99</v>
      </c>
      <c r="C42" s="7">
        <v>58.4</v>
      </c>
      <c r="D42" s="13">
        <f t="shared" si="0"/>
        <v>5.8989898989898988</v>
      </c>
      <c r="E42" s="8">
        <v>18.7</v>
      </c>
      <c r="F42" s="1"/>
      <c r="G42" s="1"/>
      <c r="H42" s="1"/>
      <c r="I42" s="1"/>
      <c r="J42" s="1"/>
      <c r="K42" s="1"/>
    </row>
    <row r="43" spans="1:11" x14ac:dyDescent="0.35">
      <c r="A43" s="6" t="s">
        <v>58</v>
      </c>
      <c r="B43" s="7">
        <v>1.2</v>
      </c>
      <c r="C43" s="7">
        <v>67.02</v>
      </c>
      <c r="D43" s="13">
        <f t="shared" si="0"/>
        <v>5.585</v>
      </c>
      <c r="E43" s="8">
        <v>16.22</v>
      </c>
      <c r="F43" s="1"/>
      <c r="G43" s="1"/>
      <c r="H43" s="1"/>
      <c r="I43" s="1"/>
      <c r="J43" s="1"/>
      <c r="K43" s="1"/>
    </row>
    <row r="44" spans="1:11" x14ac:dyDescent="0.35">
      <c r="A44" s="6" t="s">
        <v>59</v>
      </c>
      <c r="B44" s="7">
        <v>1.27</v>
      </c>
      <c r="C44" s="7">
        <v>60.9</v>
      </c>
      <c r="D44" s="13">
        <f t="shared" si="0"/>
        <v>4.7952755905511815</v>
      </c>
      <c r="E44" s="8">
        <v>11.5</v>
      </c>
      <c r="F44" s="1"/>
      <c r="G44" s="1"/>
      <c r="H44" s="1"/>
      <c r="I44" s="1"/>
      <c r="J44" s="1"/>
      <c r="K44" s="1"/>
    </row>
    <row r="45" spans="1:11" x14ac:dyDescent="0.35">
      <c r="A45" s="6" t="s">
        <v>60</v>
      </c>
      <c r="B45" s="7">
        <v>1.36</v>
      </c>
      <c r="C45" s="7">
        <v>72.599999999999994</v>
      </c>
      <c r="D45" s="13">
        <f t="shared" si="0"/>
        <v>5.3382352941176467</v>
      </c>
      <c r="E45" s="8">
        <v>11.1</v>
      </c>
      <c r="F45" s="1"/>
      <c r="G45" s="1"/>
      <c r="H45" s="1"/>
      <c r="I45" s="1"/>
      <c r="J45" s="1"/>
      <c r="K45" s="1"/>
    </row>
    <row r="46" spans="1:11" x14ac:dyDescent="0.35">
      <c r="A46" s="6" t="s">
        <v>61</v>
      </c>
      <c r="B46" s="7">
        <v>1.29</v>
      </c>
      <c r="C46" s="7">
        <v>72.900000000000006</v>
      </c>
      <c r="D46" s="13">
        <f t="shared" si="0"/>
        <v>5.6511627906976747</v>
      </c>
      <c r="E46" s="8">
        <v>17.8</v>
      </c>
      <c r="F46" s="1"/>
      <c r="G46" s="1"/>
      <c r="H46" s="1"/>
      <c r="I46" s="1"/>
      <c r="J46" s="1"/>
      <c r="K46" s="1"/>
    </row>
    <row r="47" spans="1:11" x14ac:dyDescent="0.35">
      <c r="A47" s="6" t="s">
        <v>62</v>
      </c>
      <c r="B47" s="7">
        <v>1.37</v>
      </c>
      <c r="C47" s="7">
        <v>78.3</v>
      </c>
      <c r="D47" s="13">
        <f t="shared" si="0"/>
        <v>5.7153284671532845</v>
      </c>
      <c r="E47" s="8">
        <v>15.8</v>
      </c>
      <c r="F47" s="1"/>
      <c r="G47" s="1"/>
      <c r="H47" s="1"/>
      <c r="I47" s="1"/>
      <c r="J47" s="1"/>
      <c r="K47" s="1"/>
    </row>
    <row r="48" spans="1:11" x14ac:dyDescent="0.35">
      <c r="A48" s="6" t="s">
        <v>63</v>
      </c>
      <c r="B48" s="7">
        <v>1.22</v>
      </c>
      <c r="C48" s="7">
        <v>80.8</v>
      </c>
      <c r="D48" s="13">
        <f t="shared" si="0"/>
        <v>6.6229508196721314</v>
      </c>
      <c r="E48" s="8">
        <v>12.1</v>
      </c>
      <c r="F48" s="1"/>
      <c r="G48" s="1"/>
      <c r="H48" s="1"/>
      <c r="I48" s="1"/>
      <c r="J48" s="1"/>
      <c r="K48" s="1"/>
    </row>
    <row r="49" spans="1:11" x14ac:dyDescent="0.35">
      <c r="A49" s="6" t="s">
        <v>64</v>
      </c>
      <c r="B49" s="7">
        <v>1.33</v>
      </c>
      <c r="C49" s="7">
        <v>87.6</v>
      </c>
      <c r="D49" s="13">
        <f t="shared" si="0"/>
        <v>6.5864661654135332</v>
      </c>
      <c r="E49" s="8">
        <v>12.3</v>
      </c>
      <c r="F49" s="1"/>
      <c r="G49" s="1"/>
      <c r="H49" s="1"/>
      <c r="I49" s="1"/>
      <c r="J49" s="1"/>
      <c r="K49" s="1"/>
    </row>
    <row r="50" spans="1:11" x14ac:dyDescent="0.35">
      <c r="A50" s="6" t="s">
        <v>65</v>
      </c>
      <c r="B50" s="7">
        <v>1.17</v>
      </c>
      <c r="C50" s="7">
        <v>62.5</v>
      </c>
      <c r="D50" s="13">
        <f t="shared" si="0"/>
        <v>5.3418803418803416</v>
      </c>
      <c r="E50" s="8">
        <v>11.62</v>
      </c>
      <c r="F50" s="1"/>
      <c r="G50" s="1"/>
      <c r="H50" s="1"/>
      <c r="I50" s="1"/>
      <c r="J50" s="1"/>
      <c r="K50" s="1"/>
    </row>
    <row r="51" spans="1:11" x14ac:dyDescent="0.35">
      <c r="A51" s="6" t="s">
        <v>66</v>
      </c>
      <c r="B51" s="7">
        <v>1.28</v>
      </c>
      <c r="C51" s="7">
        <v>82.1</v>
      </c>
      <c r="D51" s="13">
        <f t="shared" si="0"/>
        <v>6.4140624999999991</v>
      </c>
      <c r="E51" s="8">
        <v>10.36</v>
      </c>
      <c r="F51" s="15"/>
      <c r="G51" s="1"/>
      <c r="H51" s="1"/>
      <c r="I51" s="1"/>
      <c r="J51" s="1"/>
      <c r="K51" s="1"/>
    </row>
    <row r="52" spans="1:11" x14ac:dyDescent="0.35">
      <c r="A52" s="6" t="s">
        <v>67</v>
      </c>
      <c r="B52" s="7">
        <v>1.25</v>
      </c>
      <c r="C52" s="7">
        <v>79.400000000000006</v>
      </c>
      <c r="D52" s="13">
        <f t="shared" si="0"/>
        <v>6.3520000000000003</v>
      </c>
      <c r="E52" s="8">
        <v>11.7</v>
      </c>
      <c r="F52" s="1"/>
      <c r="G52" s="1"/>
      <c r="H52" s="1"/>
      <c r="I52" s="1"/>
      <c r="J52" s="1"/>
      <c r="K52" s="1"/>
    </row>
    <row r="53" spans="1:11" x14ac:dyDescent="0.35">
      <c r="A53" s="6" t="s">
        <v>68</v>
      </c>
      <c r="B53" s="7">
        <v>1.21</v>
      </c>
      <c r="C53" s="7">
        <v>57.8</v>
      </c>
      <c r="D53" s="13">
        <f t="shared" si="0"/>
        <v>4.776859504132231</v>
      </c>
      <c r="E53" s="8">
        <v>13.4</v>
      </c>
      <c r="F53" s="1"/>
      <c r="G53" s="1"/>
      <c r="H53" s="1"/>
      <c r="I53" s="1"/>
      <c r="J53" s="1"/>
      <c r="K53" s="1"/>
    </row>
    <row r="54" spans="1:11" x14ac:dyDescent="0.35">
      <c r="A54" s="6" t="s">
        <v>69</v>
      </c>
      <c r="B54" s="7">
        <v>1.37</v>
      </c>
      <c r="C54" s="7">
        <v>91.3</v>
      </c>
      <c r="D54" s="13">
        <f t="shared" si="0"/>
        <v>6.6642335766423351</v>
      </c>
      <c r="E54" s="8">
        <v>10.65</v>
      </c>
      <c r="F54" s="1"/>
      <c r="G54" s="1"/>
      <c r="H54" s="1"/>
      <c r="I54" s="1"/>
      <c r="J54" s="1"/>
      <c r="K54" s="1"/>
    </row>
    <row r="55" spans="1:11" x14ac:dyDescent="0.35">
      <c r="A55" s="6" t="s">
        <v>70</v>
      </c>
      <c r="B55" s="7">
        <v>1.22</v>
      </c>
      <c r="C55" s="7">
        <v>71.7</v>
      </c>
      <c r="D55" s="13">
        <f t="shared" si="0"/>
        <v>5.8770491803278686</v>
      </c>
      <c r="E55" s="8">
        <v>15.7</v>
      </c>
      <c r="F55" s="1"/>
      <c r="G55" s="1"/>
      <c r="H55" s="1"/>
      <c r="I55" s="1"/>
      <c r="J55" s="1"/>
      <c r="K55" s="1"/>
    </row>
    <row r="56" spans="1:11" x14ac:dyDescent="0.35">
      <c r="A56" s="6" t="s">
        <v>71</v>
      </c>
      <c r="B56" s="7">
        <v>1.1499999999999999</v>
      </c>
      <c r="C56" s="7">
        <v>53.8</v>
      </c>
      <c r="D56" s="13">
        <f t="shared" si="0"/>
        <v>4.678260869565217</v>
      </c>
      <c r="E56" s="8">
        <v>15.2</v>
      </c>
      <c r="F56" s="1"/>
      <c r="G56" s="1"/>
      <c r="H56" s="1"/>
      <c r="I56" s="1"/>
      <c r="J56" s="1"/>
      <c r="K56" s="1"/>
    </row>
    <row r="57" spans="1:11" x14ac:dyDescent="0.35">
      <c r="A57" s="6" t="s">
        <v>72</v>
      </c>
      <c r="B57" s="7">
        <v>1.42</v>
      </c>
      <c r="C57" s="7">
        <v>104.6</v>
      </c>
      <c r="D57" s="13">
        <f t="shared" si="0"/>
        <v>7.3661971830985911</v>
      </c>
      <c r="E57" s="8">
        <v>11.8</v>
      </c>
      <c r="F57" s="1"/>
      <c r="G57" s="1"/>
      <c r="H57" s="1"/>
      <c r="I57" s="1"/>
      <c r="J57" s="1"/>
      <c r="K57" s="1"/>
    </row>
    <row r="58" spans="1:11" x14ac:dyDescent="0.35">
      <c r="A58" s="6" t="s">
        <v>73</v>
      </c>
      <c r="B58" s="7">
        <v>1.27</v>
      </c>
      <c r="C58" s="7">
        <v>79.040000000000006</v>
      </c>
      <c r="D58" s="13">
        <f t="shared" si="0"/>
        <v>6.2236220472440946</v>
      </c>
      <c r="E58" s="8">
        <v>12.1</v>
      </c>
      <c r="F58" s="1"/>
      <c r="G58" s="1"/>
      <c r="H58" s="1"/>
      <c r="I58" s="1"/>
      <c r="J58" s="1"/>
      <c r="K58" s="1"/>
    </row>
    <row r="59" spans="1:11" x14ac:dyDescent="0.35">
      <c r="A59" s="6" t="s">
        <v>74</v>
      </c>
      <c r="B59" s="7">
        <v>1.43</v>
      </c>
      <c r="C59" s="7">
        <v>91.6</v>
      </c>
      <c r="D59" s="13">
        <f t="shared" si="0"/>
        <v>6.4055944055944058</v>
      </c>
      <c r="E59" s="8">
        <v>13.7</v>
      </c>
      <c r="F59" s="1"/>
      <c r="G59" s="1"/>
      <c r="H59" s="1"/>
      <c r="I59" s="1"/>
      <c r="J59" s="1"/>
      <c r="K59" s="1"/>
    </row>
    <row r="60" spans="1:11" x14ac:dyDescent="0.35">
      <c r="A60" s="6" t="s">
        <v>75</v>
      </c>
      <c r="B60" s="7">
        <v>1.32</v>
      </c>
      <c r="C60" s="7">
        <v>72.3</v>
      </c>
      <c r="D60" s="13">
        <f t="shared" si="0"/>
        <v>5.4772727272727275</v>
      </c>
      <c r="E60" s="8">
        <v>12.6</v>
      </c>
      <c r="F60" s="1"/>
      <c r="G60" s="1"/>
      <c r="H60" s="1"/>
      <c r="I60" s="1"/>
      <c r="J60" s="1"/>
      <c r="K60" s="1"/>
    </row>
    <row r="61" spans="1:11" x14ac:dyDescent="0.35">
      <c r="A61" s="6" t="s">
        <v>76</v>
      </c>
      <c r="B61" s="7">
        <v>1.36</v>
      </c>
      <c r="C61" s="7">
        <v>75.2</v>
      </c>
      <c r="D61" s="13">
        <f t="shared" si="0"/>
        <v>5.5294117647058822</v>
      </c>
      <c r="E61" s="8">
        <v>12.6</v>
      </c>
      <c r="F61" s="1"/>
      <c r="G61" s="1"/>
      <c r="H61" s="1"/>
      <c r="I61" s="1"/>
      <c r="J61" s="1"/>
      <c r="K61" s="1"/>
    </row>
    <row r="62" spans="1:11" x14ac:dyDescent="0.35">
      <c r="A62" s="6" t="s">
        <v>77</v>
      </c>
      <c r="B62" s="7">
        <v>1.18</v>
      </c>
      <c r="C62" s="7">
        <v>53.5</v>
      </c>
      <c r="D62" s="13">
        <f t="shared" si="0"/>
        <v>4.5338983050847457</v>
      </c>
      <c r="E62" s="8">
        <v>11.9</v>
      </c>
      <c r="F62" s="1"/>
      <c r="G62" s="1"/>
      <c r="H62" s="1"/>
      <c r="I62" s="1"/>
      <c r="J62" s="1"/>
      <c r="K62" s="1"/>
    </row>
    <row r="63" spans="1:11" x14ac:dyDescent="0.35">
      <c r="A63" s="6" t="s">
        <v>78</v>
      </c>
      <c r="B63" s="7">
        <v>1.29</v>
      </c>
      <c r="C63" s="7">
        <v>77.3</v>
      </c>
      <c r="D63" s="13">
        <f t="shared" si="0"/>
        <v>5.9922480620155039</v>
      </c>
      <c r="E63" s="8">
        <v>13.9</v>
      </c>
      <c r="F63" s="1"/>
      <c r="G63" s="1"/>
      <c r="H63" s="1"/>
      <c r="I63" s="1"/>
      <c r="J63" s="1"/>
      <c r="K63" s="1"/>
    </row>
    <row r="64" spans="1:11" x14ac:dyDescent="0.35">
      <c r="A64" s="6" t="s">
        <v>79</v>
      </c>
      <c r="B64" s="7">
        <v>1.29</v>
      </c>
      <c r="C64" s="7">
        <v>89.02</v>
      </c>
      <c r="D64" s="13">
        <f t="shared" si="0"/>
        <v>6.9007751937984487</v>
      </c>
      <c r="E64" s="8">
        <v>15.2</v>
      </c>
      <c r="F64" s="1"/>
      <c r="G64" s="1"/>
      <c r="H64" s="1"/>
      <c r="I64" s="1"/>
      <c r="J64" s="1"/>
      <c r="K64" s="1"/>
    </row>
    <row r="65" spans="1:11" x14ac:dyDescent="0.35">
      <c r="A65" s="6" t="s">
        <v>80</v>
      </c>
      <c r="B65" s="7">
        <v>1.92</v>
      </c>
      <c r="C65" s="7">
        <v>53.3</v>
      </c>
      <c r="D65" s="13">
        <f t="shared" si="0"/>
        <v>2.7760416666666665</v>
      </c>
      <c r="E65" s="8">
        <v>15.2</v>
      </c>
      <c r="F65" s="1"/>
      <c r="G65" s="1"/>
      <c r="H65" s="1"/>
      <c r="I65" s="1"/>
      <c r="J65" s="1"/>
      <c r="K65" s="1"/>
    </row>
    <row r="66" spans="1:11" x14ac:dyDescent="0.35">
      <c r="A66" s="6" t="s">
        <v>81</v>
      </c>
      <c r="B66" s="7">
        <v>1.63</v>
      </c>
      <c r="C66" s="7">
        <v>134</v>
      </c>
      <c r="D66" s="13">
        <f t="shared" ref="D66:D95" si="1">(C66/(B66*1000))*100</f>
        <v>8.220858895705522</v>
      </c>
      <c r="E66" s="8">
        <v>19.3</v>
      </c>
      <c r="F66" s="1"/>
      <c r="G66" s="1"/>
      <c r="H66" s="1"/>
      <c r="I66" s="1"/>
      <c r="J66" s="1"/>
      <c r="K66" s="1"/>
    </row>
    <row r="67" spans="1:11" x14ac:dyDescent="0.35">
      <c r="A67" s="6" t="s">
        <v>82</v>
      </c>
      <c r="B67" s="7">
        <v>1.42</v>
      </c>
      <c r="C67" s="7">
        <v>103.3</v>
      </c>
      <c r="D67" s="13">
        <f t="shared" si="1"/>
        <v>7.2746478873239431</v>
      </c>
      <c r="E67" s="8">
        <v>13.87</v>
      </c>
      <c r="F67" s="1"/>
      <c r="G67" s="1"/>
      <c r="H67" s="1"/>
      <c r="I67" s="1"/>
      <c r="J67" s="1"/>
      <c r="K67" s="1"/>
    </row>
    <row r="68" spans="1:11" x14ac:dyDescent="0.35">
      <c r="A68" s="6" t="s">
        <v>83</v>
      </c>
      <c r="B68" s="7">
        <v>1.24</v>
      </c>
      <c r="C68" s="7">
        <v>90.5</v>
      </c>
      <c r="D68" s="13">
        <f t="shared" si="1"/>
        <v>7.2983870967741931</v>
      </c>
      <c r="E68" s="8">
        <v>25.1</v>
      </c>
      <c r="F68" s="1"/>
      <c r="G68" s="1"/>
      <c r="H68" s="1"/>
      <c r="I68" s="1"/>
      <c r="J68" s="1"/>
      <c r="K68" s="1"/>
    </row>
    <row r="69" spans="1:11" x14ac:dyDescent="0.35">
      <c r="A69" s="6" t="s">
        <v>84</v>
      </c>
      <c r="B69" s="7">
        <v>1.83</v>
      </c>
      <c r="C69" s="7">
        <v>61.8</v>
      </c>
      <c r="D69" s="13">
        <f t="shared" si="1"/>
        <v>3.3770491803278686</v>
      </c>
      <c r="E69" s="8">
        <v>15.5</v>
      </c>
      <c r="F69" s="1"/>
      <c r="G69" s="1"/>
      <c r="H69" s="1"/>
      <c r="I69" s="1"/>
      <c r="J69" s="1"/>
      <c r="K69" s="1"/>
    </row>
    <row r="70" spans="1:11" x14ac:dyDescent="0.35">
      <c r="A70" s="6" t="s">
        <v>85</v>
      </c>
      <c r="B70" s="7">
        <v>1.86</v>
      </c>
      <c r="C70" s="7">
        <v>65.2</v>
      </c>
      <c r="D70" s="13">
        <f t="shared" si="1"/>
        <v>3.5053763440860219</v>
      </c>
      <c r="E70" s="8">
        <v>25.6</v>
      </c>
      <c r="F70" s="1"/>
      <c r="G70" s="1"/>
      <c r="H70" s="1"/>
      <c r="I70" s="1"/>
      <c r="J70" s="1"/>
      <c r="K70" s="1"/>
    </row>
    <row r="71" spans="1:11" x14ac:dyDescent="0.35">
      <c r="A71" s="6" t="s">
        <v>86</v>
      </c>
      <c r="B71" s="7">
        <v>1.29</v>
      </c>
      <c r="C71" s="7">
        <v>84.4</v>
      </c>
      <c r="D71" s="13">
        <f t="shared" si="1"/>
        <v>6.5426356589147288</v>
      </c>
      <c r="E71" s="8">
        <v>11.12</v>
      </c>
      <c r="F71" s="1"/>
      <c r="G71" s="1"/>
      <c r="H71" s="1"/>
      <c r="I71" s="1"/>
      <c r="J71" s="1"/>
      <c r="K71" s="1"/>
    </row>
    <row r="72" spans="1:11" x14ac:dyDescent="0.35">
      <c r="A72" s="6" t="s">
        <v>87</v>
      </c>
      <c r="B72" s="7">
        <v>1.29</v>
      </c>
      <c r="C72" s="7">
        <v>84.8</v>
      </c>
      <c r="D72" s="13">
        <f t="shared" si="1"/>
        <v>6.5736434108527124</v>
      </c>
      <c r="E72" s="8">
        <v>33.1</v>
      </c>
      <c r="F72" s="1"/>
      <c r="G72" s="1"/>
      <c r="H72" s="1"/>
      <c r="I72" s="1"/>
      <c r="J72" s="1"/>
      <c r="K72" s="1"/>
    </row>
    <row r="73" spans="1:11" x14ac:dyDescent="0.35">
      <c r="A73" s="6" t="s">
        <v>88</v>
      </c>
      <c r="B73" s="7">
        <v>1.1599999999999999</v>
      </c>
      <c r="C73" s="7">
        <v>59.08</v>
      </c>
      <c r="D73" s="13">
        <f t="shared" si="1"/>
        <v>5.0931034482758619</v>
      </c>
      <c r="E73" s="8">
        <v>26.9</v>
      </c>
      <c r="F73" s="1"/>
      <c r="G73" s="1"/>
      <c r="H73" s="1"/>
      <c r="I73" s="1"/>
      <c r="J73" s="1"/>
      <c r="K73" s="1"/>
    </row>
    <row r="74" spans="1:11" x14ac:dyDescent="0.35">
      <c r="A74" s="6" t="s">
        <v>89</v>
      </c>
      <c r="B74" s="7">
        <v>1.26</v>
      </c>
      <c r="C74" s="7">
        <v>75.2</v>
      </c>
      <c r="D74" s="13">
        <f t="shared" si="1"/>
        <v>5.9682539682539684</v>
      </c>
      <c r="E74" s="8">
        <v>19.5</v>
      </c>
      <c r="F74" s="1"/>
      <c r="G74" s="1"/>
      <c r="H74" s="1"/>
      <c r="I74" s="1"/>
      <c r="J74" s="1"/>
      <c r="K74" s="1"/>
    </row>
    <row r="75" spans="1:11" x14ac:dyDescent="0.35">
      <c r="A75" s="6" t="s">
        <v>90</v>
      </c>
      <c r="B75" s="7">
        <v>1.87</v>
      </c>
      <c r="C75" s="7">
        <v>56.4</v>
      </c>
      <c r="D75" s="13">
        <f t="shared" si="1"/>
        <v>3.0160427807486632</v>
      </c>
      <c r="E75" s="8">
        <v>12.8</v>
      </c>
      <c r="F75" s="1"/>
      <c r="G75" s="1"/>
      <c r="H75" s="1"/>
      <c r="I75" s="1"/>
      <c r="J75" s="1"/>
      <c r="K75" s="1"/>
    </row>
    <row r="76" spans="1:11" x14ac:dyDescent="0.35">
      <c r="A76" s="6" t="s">
        <v>91</v>
      </c>
      <c r="B76" s="7">
        <v>1.37</v>
      </c>
      <c r="C76" s="7">
        <v>101</v>
      </c>
      <c r="D76" s="13">
        <f t="shared" si="1"/>
        <v>7.3722627737226283</v>
      </c>
      <c r="E76" s="8">
        <v>17.2</v>
      </c>
      <c r="F76" s="1"/>
      <c r="G76" s="1"/>
      <c r="H76" s="1"/>
      <c r="I76" s="1"/>
      <c r="J76" s="1"/>
      <c r="K76" s="1"/>
    </row>
    <row r="77" spans="1:11" x14ac:dyDescent="0.35">
      <c r="A77" s="6" t="s">
        <v>92</v>
      </c>
      <c r="B77" s="7">
        <v>1.21</v>
      </c>
      <c r="C77" s="7">
        <v>66.3</v>
      </c>
      <c r="D77" s="13">
        <f t="shared" si="1"/>
        <v>5.4793388429752063</v>
      </c>
      <c r="E77" s="8">
        <v>35.9</v>
      </c>
      <c r="F77" s="1"/>
      <c r="G77" s="1"/>
      <c r="H77" s="1"/>
      <c r="I77" s="1"/>
      <c r="J77" s="1"/>
      <c r="K77" s="1"/>
    </row>
    <row r="78" spans="1:11" x14ac:dyDescent="0.35">
      <c r="A78" s="6" t="s">
        <v>93</v>
      </c>
      <c r="B78" s="7">
        <v>1.9</v>
      </c>
      <c r="C78" s="7">
        <v>24.5</v>
      </c>
      <c r="D78" s="13">
        <f t="shared" si="1"/>
        <v>1.2894736842105263</v>
      </c>
      <c r="E78" s="8">
        <v>18.5</v>
      </c>
      <c r="F78" s="1"/>
      <c r="G78" s="1"/>
      <c r="H78" s="1"/>
      <c r="I78" s="1"/>
      <c r="J78" s="1"/>
      <c r="K78" s="1"/>
    </row>
    <row r="79" spans="1:11" x14ac:dyDescent="0.35">
      <c r="A79" s="6" t="s">
        <v>94</v>
      </c>
      <c r="B79" s="7">
        <v>1.22</v>
      </c>
      <c r="C79" s="7">
        <v>63.9</v>
      </c>
      <c r="D79" s="13">
        <f t="shared" si="1"/>
        <v>5.2377049180327866</v>
      </c>
      <c r="E79" s="8">
        <v>58.3</v>
      </c>
      <c r="F79" s="1"/>
      <c r="G79" s="1"/>
      <c r="H79" s="1"/>
      <c r="I79" s="1"/>
      <c r="J79" s="1"/>
      <c r="K79" s="1"/>
    </row>
    <row r="80" spans="1:11" x14ac:dyDescent="0.35">
      <c r="A80" s="6" t="s">
        <v>95</v>
      </c>
      <c r="B80" s="7">
        <v>1.18</v>
      </c>
      <c r="C80" s="7">
        <v>72.8</v>
      </c>
      <c r="D80" s="13">
        <f t="shared" si="1"/>
        <v>6.1694915254237284</v>
      </c>
      <c r="E80" s="8">
        <v>14.46</v>
      </c>
      <c r="F80" s="1"/>
      <c r="G80" s="1"/>
      <c r="H80" s="1"/>
      <c r="I80" s="1"/>
      <c r="J80" s="1"/>
      <c r="K80" s="1"/>
    </row>
    <row r="81" spans="1:11" x14ac:dyDescent="0.35">
      <c r="A81" s="6" t="s">
        <v>96</v>
      </c>
      <c r="B81" s="7">
        <v>1.98</v>
      </c>
      <c r="C81" s="7">
        <v>70.400000000000006</v>
      </c>
      <c r="D81" s="13">
        <f t="shared" si="1"/>
        <v>3.5555555555555554</v>
      </c>
      <c r="E81" s="8">
        <v>12.16</v>
      </c>
      <c r="F81" s="1"/>
      <c r="G81" s="1"/>
      <c r="H81" s="1"/>
      <c r="I81" s="1"/>
      <c r="J81" s="1"/>
      <c r="K81" s="1"/>
    </row>
    <row r="82" spans="1:11" x14ac:dyDescent="0.35">
      <c r="A82" s="6" t="s">
        <v>97</v>
      </c>
      <c r="B82" s="7">
        <v>1.08</v>
      </c>
      <c r="C82" s="7">
        <v>31.08</v>
      </c>
      <c r="D82" s="13">
        <f t="shared" si="1"/>
        <v>2.8777777777777778</v>
      </c>
      <c r="E82" s="8">
        <v>14.9</v>
      </c>
      <c r="F82" s="1"/>
      <c r="G82" s="1"/>
      <c r="H82" s="1"/>
      <c r="I82" s="1"/>
      <c r="J82" s="1"/>
      <c r="K82" s="1"/>
    </row>
    <row r="83" spans="1:11" x14ac:dyDescent="0.35">
      <c r="A83" s="6" t="s">
        <v>98</v>
      </c>
      <c r="B83" s="7">
        <v>1.96</v>
      </c>
      <c r="C83" s="7">
        <v>33.5</v>
      </c>
      <c r="D83" s="13">
        <f t="shared" si="1"/>
        <v>1.7091836734693877</v>
      </c>
      <c r="E83" s="8">
        <v>16.5</v>
      </c>
      <c r="F83" s="1"/>
      <c r="G83" s="1"/>
      <c r="H83" s="1"/>
      <c r="I83" s="1"/>
      <c r="J83" s="1"/>
      <c r="K83" s="1"/>
    </row>
    <row r="84" spans="1:11" x14ac:dyDescent="0.35">
      <c r="A84" s="6" t="s">
        <v>99</v>
      </c>
      <c r="B84" s="7">
        <v>1.9</v>
      </c>
      <c r="C84" s="7">
        <v>72.099999999999994</v>
      </c>
      <c r="D84" s="13">
        <f t="shared" si="1"/>
        <v>3.7947368421052627</v>
      </c>
      <c r="E84" s="8">
        <v>33.6</v>
      </c>
      <c r="F84" s="1"/>
      <c r="G84" s="1"/>
      <c r="H84" s="1"/>
      <c r="I84" s="1"/>
      <c r="J84" s="1"/>
      <c r="K84" s="1"/>
    </row>
    <row r="85" spans="1:11" x14ac:dyDescent="0.35">
      <c r="A85" s="6" t="s">
        <v>100</v>
      </c>
      <c r="B85" s="7">
        <v>0.98</v>
      </c>
      <c r="C85" s="7">
        <v>27.1</v>
      </c>
      <c r="D85" s="13">
        <f t="shared" si="1"/>
        <v>2.7653061224489797</v>
      </c>
      <c r="E85" s="8">
        <v>12.4</v>
      </c>
      <c r="F85" s="1"/>
      <c r="G85" s="1"/>
      <c r="H85" s="1"/>
      <c r="I85" s="1"/>
      <c r="J85" s="1"/>
      <c r="K85" s="1"/>
    </row>
    <row r="86" spans="1:11" x14ac:dyDescent="0.35">
      <c r="A86" s="6" t="s">
        <v>101</v>
      </c>
      <c r="B86" s="7">
        <v>1.72</v>
      </c>
      <c r="C86" s="7">
        <v>31.7</v>
      </c>
      <c r="D86" s="13">
        <f t="shared" si="1"/>
        <v>1.8430232558139537</v>
      </c>
      <c r="E86" s="8">
        <v>19.7</v>
      </c>
      <c r="F86" s="1"/>
      <c r="G86" s="1"/>
      <c r="H86" s="1"/>
      <c r="I86" s="1"/>
      <c r="J86" s="1"/>
      <c r="K86" s="1"/>
    </row>
    <row r="87" spans="1:11" x14ac:dyDescent="0.35">
      <c r="A87" s="6" t="s">
        <v>102</v>
      </c>
      <c r="B87" s="7">
        <v>1.64</v>
      </c>
      <c r="C87" s="7">
        <v>52.8</v>
      </c>
      <c r="D87" s="13">
        <f t="shared" si="1"/>
        <v>3.2195121951219514</v>
      </c>
      <c r="E87" s="8">
        <v>18.62</v>
      </c>
      <c r="F87" s="1"/>
      <c r="G87" s="1"/>
      <c r="H87" s="1"/>
      <c r="I87" s="1"/>
      <c r="J87" s="1"/>
      <c r="K87" s="1"/>
    </row>
    <row r="88" spans="1:11" x14ac:dyDescent="0.35">
      <c r="A88" s="6" t="s">
        <v>103</v>
      </c>
      <c r="B88" s="7">
        <v>1.23</v>
      </c>
      <c r="C88" s="7">
        <v>86.6</v>
      </c>
      <c r="D88" s="13">
        <f t="shared" si="1"/>
        <v>7.0406504065040645</v>
      </c>
      <c r="E88" s="8">
        <v>32.1</v>
      </c>
      <c r="F88" s="1"/>
      <c r="G88" s="1"/>
      <c r="H88" s="1"/>
      <c r="I88" s="1"/>
      <c r="J88" s="1"/>
      <c r="K88" s="1"/>
    </row>
    <row r="89" spans="1:11" x14ac:dyDescent="0.35">
      <c r="A89" s="6" t="s">
        <v>104</v>
      </c>
      <c r="B89" s="7">
        <v>1.95</v>
      </c>
      <c r="C89" s="7">
        <v>62.5</v>
      </c>
      <c r="D89" s="13">
        <f t="shared" si="1"/>
        <v>3.2051282051282048</v>
      </c>
      <c r="E89" s="8">
        <v>25.8</v>
      </c>
      <c r="F89" s="1"/>
      <c r="G89" s="1"/>
      <c r="H89" s="1"/>
      <c r="I89" s="1"/>
      <c r="J89" s="1"/>
      <c r="K89" s="1"/>
    </row>
    <row r="90" spans="1:11" x14ac:dyDescent="0.35">
      <c r="A90" s="6" t="s">
        <v>105</v>
      </c>
      <c r="B90" s="7">
        <v>1.98</v>
      </c>
      <c r="C90" s="7">
        <v>52.8</v>
      </c>
      <c r="D90" s="13">
        <f t="shared" si="1"/>
        <v>2.6666666666666665</v>
      </c>
      <c r="E90" s="8">
        <v>19.100000000000001</v>
      </c>
      <c r="F90" s="1"/>
      <c r="G90" s="1"/>
      <c r="H90" s="1"/>
      <c r="I90" s="1"/>
      <c r="J90" s="1"/>
      <c r="K90" s="1"/>
    </row>
    <row r="91" spans="1:11" x14ac:dyDescent="0.35">
      <c r="A91" s="6" t="s">
        <v>106</v>
      </c>
      <c r="B91" s="7">
        <v>1.26</v>
      </c>
      <c r="C91" s="7">
        <v>76.7</v>
      </c>
      <c r="D91" s="13">
        <f t="shared" si="1"/>
        <v>6.0873015873015879</v>
      </c>
      <c r="E91" s="8">
        <v>16.8</v>
      </c>
      <c r="F91" s="1"/>
      <c r="G91" s="1"/>
      <c r="H91" s="1"/>
      <c r="I91" s="1"/>
      <c r="J91" s="1"/>
      <c r="K91" s="1"/>
    </row>
    <row r="92" spans="1:11" x14ac:dyDescent="0.35">
      <c r="A92" s="6" t="s">
        <v>107</v>
      </c>
      <c r="B92" s="7">
        <v>1.1499999999999999</v>
      </c>
      <c r="C92" s="7">
        <v>37.6</v>
      </c>
      <c r="D92" s="13">
        <f t="shared" si="1"/>
        <v>3.2695652173913041</v>
      </c>
      <c r="E92" s="8">
        <v>16.2</v>
      </c>
      <c r="F92" s="1"/>
      <c r="G92" s="1"/>
      <c r="H92" s="1"/>
      <c r="I92" s="1"/>
      <c r="J92" s="1"/>
      <c r="K92" s="1"/>
    </row>
    <row r="93" spans="1:11" x14ac:dyDescent="0.35">
      <c r="A93" s="6" t="s">
        <v>108</v>
      </c>
      <c r="B93" s="7">
        <v>1.03</v>
      </c>
      <c r="C93" s="7">
        <v>47.4</v>
      </c>
      <c r="D93" s="13">
        <f t="shared" si="1"/>
        <v>4.6019417475728153</v>
      </c>
      <c r="E93" s="8">
        <v>14.8</v>
      </c>
      <c r="F93" s="1"/>
      <c r="G93" s="1"/>
      <c r="H93" s="1"/>
      <c r="I93" s="1"/>
      <c r="J93" s="1"/>
      <c r="K93" s="1"/>
    </row>
    <row r="94" spans="1:11" x14ac:dyDescent="0.35">
      <c r="A94" s="6" t="s">
        <v>109</v>
      </c>
      <c r="B94" s="7">
        <v>1.97</v>
      </c>
      <c r="C94" s="7">
        <v>65.400000000000006</v>
      </c>
      <c r="D94" s="13">
        <f t="shared" si="1"/>
        <v>3.3197969543147208</v>
      </c>
      <c r="E94" s="8">
        <v>29.5</v>
      </c>
      <c r="F94" s="1"/>
      <c r="G94" s="1"/>
      <c r="H94" s="1"/>
      <c r="I94" s="1"/>
      <c r="J94" s="1"/>
      <c r="K94" s="1"/>
    </row>
    <row r="95" spans="1:11" x14ac:dyDescent="0.35">
      <c r="A95" s="9" t="s">
        <v>110</v>
      </c>
      <c r="B95" s="10">
        <v>1.98</v>
      </c>
      <c r="C95" s="10">
        <v>72.2</v>
      </c>
      <c r="D95" s="16">
        <f t="shared" si="1"/>
        <v>3.6464646464646462</v>
      </c>
      <c r="E95" s="11">
        <v>15.9</v>
      </c>
      <c r="F95" s="1"/>
      <c r="G95" s="1"/>
      <c r="H95" s="1"/>
      <c r="I95" s="1"/>
      <c r="J95" s="1"/>
      <c r="K95" s="1"/>
    </row>
    <row r="96" spans="1:11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4" x14ac:dyDescent="0.35">
      <c r="A97" s="19" t="s">
        <v>121</v>
      </c>
    </row>
    <row r="99" spans="1:4" x14ac:dyDescent="0.35">
      <c r="D99" s="1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IL-18</vt:lpstr>
      <vt:lpstr>IL-1BETA</vt:lpstr>
      <vt:lpstr>TAS-TOS-PON1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2020-11-05T15:20:34Z</dcterms:created>
  <dcterms:modified xsi:type="dcterms:W3CDTF">2020-11-06T15:31:32Z</dcterms:modified>
</cp:coreProperties>
</file>