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PLATE-1" sheetId="1" r:id="rId1"/>
    <sheet name="PLATE-2" sheetId="2" r:id="rId2"/>
    <sheet name="PLATE-3" sheetId="3" r:id="rId3"/>
    <sheet name="Materyal-metod" sheetId="4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" l="1"/>
  <c r="C48" i="3"/>
  <c r="C47" i="3"/>
  <c r="C46" i="3"/>
  <c r="C45" i="3"/>
  <c r="C44" i="3"/>
  <c r="C43" i="3"/>
  <c r="C41" i="3"/>
  <c r="C40" i="3"/>
  <c r="C39" i="3"/>
  <c r="C38" i="3"/>
  <c r="C37" i="3"/>
  <c r="C36" i="3"/>
  <c r="C35" i="3"/>
  <c r="C34" i="3"/>
  <c r="D20" i="3"/>
  <c r="D19" i="3"/>
  <c r="D18" i="3"/>
  <c r="D17" i="3"/>
  <c r="D16" i="3"/>
  <c r="D15" i="3"/>
  <c r="D14" i="3"/>
  <c r="D13" i="3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D22" i="2"/>
  <c r="D21" i="2"/>
  <c r="D20" i="2"/>
  <c r="D19" i="2"/>
  <c r="D18" i="2"/>
  <c r="D17" i="2"/>
  <c r="D16" i="2"/>
  <c r="D15" i="2"/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D15" i="1"/>
  <c r="D16" i="1"/>
  <c r="D17" i="1"/>
  <c r="D18" i="1"/>
  <c r="D19" i="1"/>
  <c r="D20" i="1"/>
  <c r="D21" i="1"/>
  <c r="D14" i="1"/>
</calcChain>
</file>

<file path=xl/sharedStrings.xml><?xml version="1.0" encoding="utf-8"?>
<sst xmlns="http://schemas.openxmlformats.org/spreadsheetml/2006/main" count="259" uniqueCount="107">
  <si>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</si>
  <si>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</si>
  <si>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</si>
  <si>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</si>
  <si>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</si>
  <si>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</si>
  <si>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</si>
  <si>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</si>
  <si>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</si>
  <si>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</si>
  <si>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expected</t>
  </si>
  <si>
    <t>result</t>
  </si>
  <si>
    <t>Numune</t>
  </si>
  <si>
    <t>absorbans</t>
  </si>
  <si>
    <t>concentratıon (ng/ml)</t>
  </si>
  <si>
    <t>Raziye Bayram</t>
  </si>
  <si>
    <t>Emine Şanlı</t>
  </si>
  <si>
    <t>Türkan Sağlam</t>
  </si>
  <si>
    <t>Nida Turhan</t>
  </si>
  <si>
    <t>Kevser İpekçi</t>
  </si>
  <si>
    <t>Nergül Gencöz</t>
  </si>
  <si>
    <t>İrade180219</t>
  </si>
  <si>
    <t>Serpil Katılmış</t>
  </si>
  <si>
    <t>İlkay Kıl</t>
  </si>
  <si>
    <t>isimsiz</t>
  </si>
  <si>
    <t>Nadire Kıyak</t>
  </si>
  <si>
    <t>Serge Akpınar</t>
  </si>
  <si>
    <t>Gizem Doğan</t>
  </si>
  <si>
    <t>Hilal Özer</t>
  </si>
  <si>
    <t>Tuğba Sökmen</t>
  </si>
  <si>
    <t>Emine Kıl</t>
  </si>
  <si>
    <t>Züriye Aslan</t>
  </si>
  <si>
    <t>Ayşe Uslukuş</t>
  </si>
  <si>
    <t>Meltem Yavuz</t>
  </si>
  <si>
    <t>Hülya Bolat</t>
  </si>
  <si>
    <t>Hanife Akteke</t>
  </si>
  <si>
    <t>Perihan Güzel</t>
  </si>
  <si>
    <t>Gülçin Armağan</t>
  </si>
  <si>
    <t>Semsa Sert</t>
  </si>
  <si>
    <t>Fatma Kocaayak</t>
  </si>
  <si>
    <t>Merve Yılmaz</t>
  </si>
  <si>
    <t>İnci Yıldırım</t>
  </si>
  <si>
    <t>Keziban Bozkurt</t>
  </si>
  <si>
    <t>Elif Güzel</t>
  </si>
  <si>
    <t>Zeynep Akbaş</t>
  </si>
  <si>
    <t>Ayşegül Şahin</t>
  </si>
  <si>
    <t>Gülümser Yıldız</t>
  </si>
  <si>
    <t>Emine Kaplan</t>
  </si>
  <si>
    <t>Gülsüm Öztop</t>
  </si>
  <si>
    <t>Hatice Kartal</t>
  </si>
  <si>
    <t>Alev Savaş</t>
  </si>
  <si>
    <t>Esra Yıldırım</t>
  </si>
  <si>
    <t>Nazan Baş</t>
  </si>
  <si>
    <t>Sibel Tunç</t>
  </si>
  <si>
    <t>Fatma Teke</t>
  </si>
  <si>
    <t>Derya Yıldırm</t>
  </si>
  <si>
    <t>Melek Gürlevik</t>
  </si>
  <si>
    <t>Münteha Uylos</t>
  </si>
  <si>
    <t>Emine Beyza Fırat</t>
  </si>
  <si>
    <t>Kübra Gözütok</t>
  </si>
  <si>
    <t>Selda Akbulut</t>
  </si>
  <si>
    <t>Hanife Şahin</t>
  </si>
  <si>
    <t>Tuba Akyürek</t>
  </si>
  <si>
    <t>Emsal Kaymak</t>
  </si>
  <si>
    <t>Nuray Albay</t>
  </si>
  <si>
    <t>Nurcan Düzenli</t>
  </si>
  <si>
    <t>Nurgül Avanoğlu</t>
  </si>
  <si>
    <t>Zeynep Yeşil</t>
  </si>
  <si>
    <t>Derya Yıldız</t>
  </si>
  <si>
    <t>Deniz Atılgan</t>
  </si>
  <si>
    <t>Ümmühan Saraç</t>
  </si>
  <si>
    <t>Adalet Kalkan</t>
  </si>
  <si>
    <t>Seçil Çiçek</t>
  </si>
  <si>
    <t>FF-SQ</t>
  </si>
  <si>
    <t>FF</t>
  </si>
  <si>
    <t>PLAZMA</t>
  </si>
  <si>
    <t>Neslihan Erçelik</t>
  </si>
  <si>
    <t>Kıvılcım Saatçi</t>
  </si>
  <si>
    <t>Aslıhan</t>
  </si>
  <si>
    <t>İrade</t>
  </si>
  <si>
    <t>Derya Yıldırım</t>
  </si>
  <si>
    <t>Filiz İrehan</t>
  </si>
  <si>
    <t>Ebru Duman</t>
  </si>
  <si>
    <t>Fatma Kocayak</t>
  </si>
  <si>
    <t>Ezgi Çelik</t>
  </si>
  <si>
    <t>GR-SQ</t>
  </si>
  <si>
    <t>Gülçin  Armağan</t>
  </si>
  <si>
    <t>EmineKaplan</t>
  </si>
  <si>
    <t>irade</t>
  </si>
  <si>
    <t>GR</t>
  </si>
  <si>
    <t>Sseçil Çiçek</t>
  </si>
  <si>
    <t>Elif Karaca</t>
  </si>
  <si>
    <t>KİT ADI</t>
  </si>
  <si>
    <t>TÜR</t>
  </si>
  <si>
    <t>MARKA</t>
  </si>
  <si>
    <t>LOT</t>
  </si>
  <si>
    <t>CAT. NO</t>
  </si>
  <si>
    <t>Yöntem</t>
  </si>
  <si>
    <t>Elisa</t>
  </si>
  <si>
    <t>Universal</t>
  </si>
  <si>
    <t>Centrifuge: HETTICH Mıcro 200-R</t>
  </si>
  <si>
    <t>Microplate Reader: BIO-TEK EL X 800</t>
  </si>
  <si>
    <t>Auto Strip Washer: BIO-TEK EL X 50</t>
  </si>
  <si>
    <t>8-OHdG(8-Hydroxydeoxyguanosine</t>
  </si>
  <si>
    <t>Elabscıence</t>
  </si>
  <si>
    <t>WRLDXFYURS</t>
  </si>
  <si>
    <t>E-EL-0028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</si>
</sst>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2" fontId="2" fillId="5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6" borderId="0" xfId="0" applyFont="1" applyFill="1"/>
    <xf numFmtId="0" fontId="2" fillId="6" borderId="2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1" fillId="5" borderId="3" xfId="0" applyFont="1" applyFill="1" applyBorder="1" applyAlignment="1">
      <alignment horizontal="center"/>
    </xf>
    <xf numFmtId="0" fontId="2" fillId="7" borderId="3" xfId="0" applyFont="1" applyFill="1" applyBorder="1"/>
    <xf numFmtId="0" fontId="2" fillId="9" borderId="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8-OHdG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179440069991252"/>
                  <c:y val="-0.7399617235345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'PLATE-1'!$B$14:$B$21</c:f>
              <c:numCache>
                <c:formatCode>General</c:formatCode>
                <c:ptCount val="8"/>
                <c:pt idx="0">
                  <c:v>4.9000000000000002E-2</c:v>
                </c:pt>
                <c:pt idx="1">
                  <c:v>0.47699999999999998</c:v>
                </c:pt>
                <c:pt idx="2">
                  <c:v>0.79600000000000004</c:v>
                </c:pt>
                <c:pt idx="3">
                  <c:v>1.105</c:v>
                </c:pt>
                <c:pt idx="4">
                  <c:v>1.329</c:v>
                </c:pt>
                <c:pt idx="5">
                  <c:v>1.496</c:v>
                </c:pt>
                <c:pt idx="6">
                  <c:v>1.597</c:v>
                </c:pt>
                <c:pt idx="7">
                  <c:v>1.7689999999999999</c:v>
                </c:pt>
              </c:numCache>
            </c:numRef>
          </c:xVal>
          <c:yVal>
            <c:numRef>
              <c:f>'PLATE-1'!$C$14:$C$21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D-4F10-BD19-AC24BC84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80368"/>
        <c:axId val="1286081616"/>
      </c:scatterChart>
      <c:valAx>
        <c:axId val="12860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6081616"/>
        <c:crosses val="autoZero"/>
        <c:crossBetween val="midCat"/>
      </c:valAx>
      <c:valAx>
        <c:axId val="1286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60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8-OHdG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525699912510937"/>
                  <c:y val="-0.75848024205307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[1]Sayfa1!$B$15:$B$22</c:f>
              <c:numCache>
                <c:formatCode>General</c:formatCode>
                <c:ptCount val="8"/>
                <c:pt idx="0">
                  <c:v>4.2999999999999997E-2</c:v>
                </c:pt>
                <c:pt idx="1">
                  <c:v>0.46300000000000002</c:v>
                </c:pt>
                <c:pt idx="2">
                  <c:v>0.78700000000000003</c:v>
                </c:pt>
                <c:pt idx="3">
                  <c:v>1.1020000000000001</c:v>
                </c:pt>
                <c:pt idx="4">
                  <c:v>1.3220000000000001</c:v>
                </c:pt>
                <c:pt idx="5">
                  <c:v>1.488</c:v>
                </c:pt>
                <c:pt idx="6">
                  <c:v>1.581</c:v>
                </c:pt>
                <c:pt idx="7">
                  <c:v>1.732</c:v>
                </c:pt>
              </c:numCache>
            </c:numRef>
          </c:xVal>
          <c:yVal>
            <c:numRef>
              <c:f>[1]Sayfa1!$C$15:$C$22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2-4949-B731-08BD67ECC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61024"/>
        <c:axId val="1248862688"/>
      </c:scatterChart>
      <c:valAx>
        <c:axId val="12488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48862688"/>
        <c:crosses val="autoZero"/>
        <c:crossBetween val="midCat"/>
      </c:valAx>
      <c:valAx>
        <c:axId val="12488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488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8-0HdG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910761154855643"/>
                  <c:y val="-0.749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[2]Sayfa1!$B$13:$B$20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0.48099999999999998</c:v>
                </c:pt>
                <c:pt idx="2">
                  <c:v>0.79700000000000004</c:v>
                </c:pt>
                <c:pt idx="3">
                  <c:v>1.115</c:v>
                </c:pt>
                <c:pt idx="4">
                  <c:v>1.337</c:v>
                </c:pt>
                <c:pt idx="5">
                  <c:v>1.431</c:v>
                </c:pt>
                <c:pt idx="6">
                  <c:v>1.544</c:v>
                </c:pt>
                <c:pt idx="7">
                  <c:v>1.7610000000000001</c:v>
                </c:pt>
              </c:numCache>
            </c:numRef>
          </c:xVal>
          <c:yVal>
            <c:numRef>
              <c:f>[2]Sayfa1!$C$13:$C$20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07-42DB-BDF5-B87E3F1D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381232"/>
        <c:axId val="1392372912"/>
      </c:scatterChart>
      <c:valAx>
        <c:axId val="13923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2372912"/>
        <c:crosses val="autoZero"/>
        <c:crossBetween val="midCat"/>
      </c:valAx>
      <c:valAx>
        <c:axId val="13923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923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12</xdr:row>
      <xdr:rowOff>114300</xdr:rowOff>
    </xdr:from>
    <xdr:to>
      <xdr:col>14</xdr:col>
      <xdr:colOff>28575</xdr:colOff>
      <xdr:row>27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12</xdr:row>
      <xdr:rowOff>104775</xdr:rowOff>
    </xdr:from>
    <xdr:to>
      <xdr:col>13</xdr:col>
      <xdr:colOff>95250</xdr:colOff>
      <xdr:row>26</xdr:row>
      <xdr:rowOff>180975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10</xdr:row>
      <xdr:rowOff>104775</xdr:rowOff>
    </xdr:from>
    <xdr:to>
      <xdr:col>14</xdr:col>
      <xdr:colOff>114300</xdr:colOff>
      <xdr:row>24</xdr:row>
      <xdr:rowOff>180975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3</xdr:col>
      <xdr:colOff>550389</xdr:colOff>
      <xdr:row>38</xdr:row>
      <xdr:rowOff>95974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1124"/>
          <a:ext cx="5293839" cy="6001475"/>
        </a:xfrm>
        <a:prstGeom prst="rect">
          <a:avLst/>
        </a:prstGeom>
      </xdr:spPr>
    </xdr:pic>
    <xdr:clientData/>
  </xdr:twoCellAnchor>
  <xdr:twoCellAnchor editAs="oneCell">
    <xdr:from>
      <xdr:col>3</xdr:col>
      <xdr:colOff>560070</xdr:colOff>
      <xdr:row>7</xdr:row>
      <xdr:rowOff>19049</xdr:rowOff>
    </xdr:from>
    <xdr:to>
      <xdr:col>13</xdr:col>
      <xdr:colOff>182880</xdr:colOff>
      <xdr:row>38</xdr:row>
      <xdr:rowOff>85724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3520" y="1400174"/>
          <a:ext cx="7166610" cy="597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76199</xdr:rowOff>
    </xdr:from>
    <xdr:to>
      <xdr:col>4</xdr:col>
      <xdr:colOff>202161</xdr:colOff>
      <xdr:row>75</xdr:row>
      <xdr:rowOff>89534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62824"/>
          <a:ext cx="6031461" cy="7061835"/>
        </a:xfrm>
        <a:prstGeom prst="rect">
          <a:avLst/>
        </a:prstGeom>
      </xdr:spPr>
    </xdr:pic>
    <xdr:clientData/>
  </xdr:twoCellAnchor>
  <xdr:twoCellAnchor editAs="oneCell">
    <xdr:from>
      <xdr:col>4</xdr:col>
      <xdr:colOff>192103</xdr:colOff>
      <xdr:row>38</xdr:row>
      <xdr:rowOff>82823</xdr:rowOff>
    </xdr:from>
    <xdr:to>
      <xdr:col>12</xdr:col>
      <xdr:colOff>552449</xdr:colOff>
      <xdr:row>75</xdr:row>
      <xdr:rowOff>66675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403" y="7369448"/>
          <a:ext cx="6208696" cy="70323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lek%20Ulusoy-8OHdG-2.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lek%20Ulusoy-8OHdG-3.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B15">
            <v>4.2999999999999997E-2</v>
          </cell>
          <cell r="C15">
            <v>100</v>
          </cell>
        </row>
        <row r="16">
          <cell r="B16">
            <v>0.46300000000000002</v>
          </cell>
          <cell r="C16">
            <v>50</v>
          </cell>
        </row>
        <row r="17">
          <cell r="B17">
            <v>0.78700000000000003</v>
          </cell>
          <cell r="C17">
            <v>25</v>
          </cell>
        </row>
        <row r="18">
          <cell r="B18">
            <v>1.1020000000000001</v>
          </cell>
          <cell r="C18">
            <v>12.5</v>
          </cell>
        </row>
        <row r="19">
          <cell r="B19">
            <v>1.3220000000000001</v>
          </cell>
          <cell r="C19">
            <v>6.25</v>
          </cell>
        </row>
        <row r="20">
          <cell r="B20">
            <v>1.488</v>
          </cell>
          <cell r="C20">
            <v>3.13</v>
          </cell>
        </row>
        <row r="21">
          <cell r="B21">
            <v>1.581</v>
          </cell>
          <cell r="C21">
            <v>1.56</v>
          </cell>
        </row>
        <row r="22">
          <cell r="B22">
            <v>1.732</v>
          </cell>
          <cell r="C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B13">
            <v>4.8000000000000001E-2</v>
          </cell>
          <cell r="C13">
            <v>100</v>
          </cell>
        </row>
        <row r="14">
          <cell r="B14">
            <v>0.48099999999999998</v>
          </cell>
          <cell r="C14">
            <v>50</v>
          </cell>
        </row>
        <row r="15">
          <cell r="B15">
            <v>0.79700000000000004</v>
          </cell>
          <cell r="C15">
            <v>25</v>
          </cell>
        </row>
        <row r="16">
          <cell r="B16">
            <v>1.115</v>
          </cell>
          <cell r="C16">
            <v>12.5</v>
          </cell>
        </row>
        <row r="17">
          <cell r="B17">
            <v>1.337</v>
          </cell>
          <cell r="C17">
            <v>6.25</v>
          </cell>
        </row>
        <row r="18">
          <cell r="B18">
            <v>1.431</v>
          </cell>
          <cell r="C18">
            <v>3.13</v>
          </cell>
        </row>
        <row r="19">
          <cell r="B19">
            <v>1.544</v>
          </cell>
          <cell r="C19">
            <v>1.56</v>
          </cell>
        </row>
        <row r="20">
          <cell r="B20">
            <v>1.7610000000000001</v>
          </cell>
          <cell r="C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tabSelected="1" workbookViewId="0">
      <selection activeCell="E107" sqref="E107"/>
    </sheetView>
  </sheetViews>
  <sheetFormatPr defaultRowHeight="15" x14ac:dyDescent="0.25"/>
  <cols>
    <col min="1" max="1" width="19.7109375" customWidth="1"/>
    <col min="2" max="2" width="11.85546875" customWidth="1"/>
    <col min="3" max="3" width="10.85546875" customWidth="1"/>
  </cols>
  <sheetData>
    <row r="2" spans="1:12" x14ac:dyDescent="0.25">
      <c r="A2" s="1">
        <v>4.9000000000000002E-2</v>
      </c>
      <c r="B2" s="2">
        <v>1.0680000000000001</v>
      </c>
      <c r="C2" s="2">
        <v>0.35100000000000003</v>
      </c>
      <c r="D2" s="2">
        <v>0.42099999999999999</v>
      </c>
      <c r="E2" s="2">
        <v>0.68600000000000005</v>
      </c>
      <c r="F2" s="2">
        <v>0.89600000000000002</v>
      </c>
      <c r="G2" s="2">
        <v>0.371</v>
      </c>
      <c r="H2" s="2">
        <v>0.33500000000000002</v>
      </c>
      <c r="I2" s="2">
        <v>0.59499999999999997</v>
      </c>
      <c r="J2" s="2">
        <v>0.85499999999999998</v>
      </c>
      <c r="K2" s="2">
        <v>1.0269999999999999</v>
      </c>
      <c r="L2" s="2">
        <v>0.88600000000000001</v>
      </c>
    </row>
    <row r="3" spans="1:12" x14ac:dyDescent="0.25">
      <c r="A3" s="1">
        <v>0.47699999999999998</v>
      </c>
      <c r="B3" s="2">
        <v>1.1480000000000001</v>
      </c>
      <c r="C3" s="2">
        <v>0.77</v>
      </c>
      <c r="D3" s="2">
        <v>0.27100000000000002</v>
      </c>
      <c r="E3" s="2">
        <v>0.59</v>
      </c>
      <c r="F3" s="2">
        <v>0.28600000000000003</v>
      </c>
      <c r="G3" s="2">
        <v>0.99</v>
      </c>
      <c r="H3" s="2">
        <v>0.92700000000000005</v>
      </c>
      <c r="I3" s="2">
        <v>0.81800000000000006</v>
      </c>
      <c r="J3" s="2">
        <v>0.78200000000000003</v>
      </c>
      <c r="K3" s="2">
        <v>0.80300000000000005</v>
      </c>
      <c r="L3" s="2">
        <v>0.71</v>
      </c>
    </row>
    <row r="4" spans="1:12" x14ac:dyDescent="0.25">
      <c r="A4" s="1">
        <v>0.79600000000000004</v>
      </c>
      <c r="B4" s="2">
        <v>1.03</v>
      </c>
      <c r="C4" s="2">
        <v>1.3660000000000001</v>
      </c>
      <c r="D4" s="2">
        <v>1.198</v>
      </c>
      <c r="E4" s="2">
        <v>0.73599999999999999</v>
      </c>
      <c r="F4" s="2">
        <v>1.0740000000000001</v>
      </c>
      <c r="G4" s="2">
        <v>0.71799999999999997</v>
      </c>
      <c r="H4" s="2">
        <v>1.149</v>
      </c>
      <c r="I4" s="2">
        <v>0.35799999999999998</v>
      </c>
      <c r="J4" s="2">
        <v>0.83399999999999996</v>
      </c>
      <c r="K4" s="2">
        <v>0.80600000000000005</v>
      </c>
      <c r="L4" s="2">
        <v>0.75600000000000001</v>
      </c>
    </row>
    <row r="5" spans="1:12" x14ac:dyDescent="0.25">
      <c r="A5" s="1">
        <v>1.105</v>
      </c>
      <c r="B5" s="2">
        <v>0.20400000000000001</v>
      </c>
      <c r="C5" s="2">
        <v>1.1020000000000001</v>
      </c>
      <c r="D5" s="2">
        <v>1.0289999999999999</v>
      </c>
      <c r="E5" s="2">
        <v>0.183</v>
      </c>
      <c r="F5" s="2">
        <v>0.80600000000000005</v>
      </c>
      <c r="G5" s="2">
        <v>0.24</v>
      </c>
      <c r="H5" s="2">
        <v>0.28200000000000003</v>
      </c>
      <c r="I5" s="2">
        <v>0.94800000000000006</v>
      </c>
      <c r="J5" s="2">
        <v>0.80600000000000005</v>
      </c>
      <c r="K5" s="2">
        <v>0.64100000000000001</v>
      </c>
      <c r="L5" s="2">
        <v>0.69000000000000006</v>
      </c>
    </row>
    <row r="6" spans="1:12" x14ac:dyDescent="0.25">
      <c r="A6" s="1">
        <v>1.329</v>
      </c>
      <c r="B6" s="2">
        <v>1.0409999999999999</v>
      </c>
      <c r="C6" s="2">
        <v>0.39600000000000002</v>
      </c>
      <c r="D6" s="2">
        <v>0.26300000000000001</v>
      </c>
      <c r="E6" s="2">
        <v>0.223</v>
      </c>
      <c r="F6" s="2">
        <v>1.347</v>
      </c>
      <c r="G6" s="2">
        <v>0.628</v>
      </c>
      <c r="H6" s="2">
        <v>1.1100000000000001</v>
      </c>
      <c r="I6" s="2">
        <v>1.04</v>
      </c>
      <c r="J6" s="2">
        <v>0.88500000000000001</v>
      </c>
      <c r="K6" s="2">
        <v>1</v>
      </c>
      <c r="L6" s="2">
        <v>0.871</v>
      </c>
    </row>
    <row r="7" spans="1:12" x14ac:dyDescent="0.25">
      <c r="A7" s="1">
        <v>1.496</v>
      </c>
      <c r="B7" s="2">
        <v>0.59299999999999997</v>
      </c>
      <c r="C7" s="2">
        <v>0.65300000000000002</v>
      </c>
      <c r="D7" s="2">
        <v>1.0070000000000001</v>
      </c>
      <c r="E7" s="2">
        <v>0.82000000000000006</v>
      </c>
      <c r="F7" s="2">
        <v>0.217</v>
      </c>
      <c r="G7" s="2">
        <v>0.25</v>
      </c>
      <c r="H7" s="2">
        <v>1.284</v>
      </c>
      <c r="I7" s="2">
        <v>0.746</v>
      </c>
      <c r="J7" s="2">
        <v>0.83000000000000007</v>
      </c>
      <c r="K7" s="2">
        <v>0.88400000000000001</v>
      </c>
      <c r="L7" s="2">
        <v>0.76700000000000002</v>
      </c>
    </row>
    <row r="8" spans="1:12" x14ac:dyDescent="0.25">
      <c r="A8" s="1">
        <v>1.597</v>
      </c>
      <c r="B8" s="2">
        <v>0.92</v>
      </c>
      <c r="C8" s="2">
        <v>0.21199999999999999</v>
      </c>
      <c r="D8" s="2">
        <v>0.76</v>
      </c>
      <c r="E8" s="2">
        <v>0.40900000000000003</v>
      </c>
      <c r="F8" s="2">
        <v>1.181</v>
      </c>
      <c r="G8" s="2">
        <v>0.72299999999999998</v>
      </c>
      <c r="H8" s="2">
        <v>0.86699999999999999</v>
      </c>
      <c r="I8" s="2">
        <v>0.81800000000000006</v>
      </c>
      <c r="J8" s="2">
        <v>0.81</v>
      </c>
      <c r="K8" s="2">
        <v>0.749</v>
      </c>
      <c r="L8" s="2">
        <v>0.86599999999999999</v>
      </c>
    </row>
    <row r="9" spans="1:12" x14ac:dyDescent="0.25">
      <c r="A9" s="3">
        <v>1.7689999999999999</v>
      </c>
      <c r="B9" s="2">
        <v>1.0389999999999999</v>
      </c>
      <c r="C9" s="2">
        <v>0.26500000000000001</v>
      </c>
      <c r="D9" s="2">
        <v>0.70499999999999996</v>
      </c>
      <c r="E9" s="2">
        <v>0.97299999999999998</v>
      </c>
      <c r="F9" s="2">
        <v>1.214</v>
      </c>
      <c r="G9" s="2">
        <v>1.0210000000000001</v>
      </c>
      <c r="H9" s="2">
        <v>1.2070000000000001</v>
      </c>
      <c r="I9" s="2">
        <v>0.78400000000000003</v>
      </c>
      <c r="J9" s="2">
        <v>0.80300000000000005</v>
      </c>
      <c r="K9" s="2">
        <v>0.85</v>
      </c>
      <c r="L9" s="2">
        <v>0.75900000000000001</v>
      </c>
    </row>
    <row r="12" spans="1:12" x14ac:dyDescent="0.25">
      <c r="A12" t="s">
        <v>0</v>
      </c>
    </row>
    <row r="13" spans="1:12" x14ac:dyDescent="0.25">
      <c r="B13" s="4" t="s">
        <v>9</v>
      </c>
      <c r="C13" s="4" t="s">
        <v>10</v>
      </c>
      <c r="D13" s="4" t="s">
        <v>11</v>
      </c>
    </row>
    <row r="14" spans="1:12" x14ac:dyDescent="0.25">
      <c r="A14" t="s">
        <v>1</v>
      </c>
      <c r="B14" s="1">
        <v>4.9000000000000002E-2</v>
      </c>
      <c r="C14" s="5">
        <v>100</v>
      </c>
      <c r="D14" s="6">
        <f>(40.541*B14*B14)-(129.53*B14)+(104.7)</f>
        <v>98.450368941000008</v>
      </c>
    </row>
    <row r="15" spans="1:12" x14ac:dyDescent="0.25">
      <c r="A15" t="s">
        <v>2</v>
      </c>
      <c r="B15" s="1">
        <v>0.47699999999999998</v>
      </c>
      <c r="C15" s="5">
        <v>50</v>
      </c>
      <c r="D15" s="6">
        <f t="shared" ref="D15:D21" si="0">(40.541*B15*B15)-(129.53*B15)+(104.7)</f>
        <v>52.138443189</v>
      </c>
    </row>
    <row r="16" spans="1:12" x14ac:dyDescent="0.25">
      <c r="A16" t="s">
        <v>3</v>
      </c>
      <c r="B16" s="1">
        <v>0.79600000000000004</v>
      </c>
      <c r="C16" s="5">
        <v>25</v>
      </c>
      <c r="D16" s="6">
        <f t="shared" si="0"/>
        <v>27.281546255999984</v>
      </c>
    </row>
    <row r="17" spans="1:12" x14ac:dyDescent="0.25">
      <c r="A17" t="s">
        <v>4</v>
      </c>
      <c r="B17" s="1">
        <v>1.105</v>
      </c>
      <c r="C17" s="5">
        <v>12.5</v>
      </c>
      <c r="D17" s="6">
        <f t="shared" si="0"/>
        <v>11.070924524999995</v>
      </c>
    </row>
    <row r="18" spans="1:12" x14ac:dyDescent="0.25">
      <c r="A18" t="s">
        <v>5</v>
      </c>
      <c r="B18" s="1">
        <v>1.329</v>
      </c>
      <c r="C18" s="5">
        <v>6.25</v>
      </c>
      <c r="D18" s="6">
        <f t="shared" si="0"/>
        <v>4.1598063810000099</v>
      </c>
    </row>
    <row r="19" spans="1:12" x14ac:dyDescent="0.25">
      <c r="A19" t="s">
        <v>6</v>
      </c>
      <c r="B19" s="1">
        <v>1.496</v>
      </c>
      <c r="C19" s="5">
        <v>3.13</v>
      </c>
      <c r="D19" s="6">
        <f t="shared" si="0"/>
        <v>1.6545266559999874</v>
      </c>
    </row>
    <row r="20" spans="1:12" x14ac:dyDescent="0.25">
      <c r="A20" t="s">
        <v>7</v>
      </c>
      <c r="B20" s="1">
        <v>1.597</v>
      </c>
      <c r="C20" s="5">
        <v>1.56</v>
      </c>
      <c r="D20" s="6">
        <f t="shared" si="0"/>
        <v>1.2367212690000002</v>
      </c>
    </row>
    <row r="21" spans="1:12" x14ac:dyDescent="0.25">
      <c r="A21" t="s">
        <v>8</v>
      </c>
      <c r="B21" s="3">
        <v>1.7689999999999999</v>
      </c>
      <c r="C21" s="5">
        <v>0</v>
      </c>
      <c r="D21" s="6">
        <f t="shared" si="0"/>
        <v>2.4288543010000012</v>
      </c>
    </row>
    <row r="28" spans="1:12" x14ac:dyDescent="0.25">
      <c r="I28" s="7"/>
      <c r="J28" s="7" t="s">
        <v>14</v>
      </c>
      <c r="K28" s="7"/>
      <c r="L28" s="7"/>
    </row>
    <row r="31" spans="1:12" x14ac:dyDescent="0.25">
      <c r="A31" s="8" t="s">
        <v>12</v>
      </c>
      <c r="B31" s="2" t="s">
        <v>13</v>
      </c>
      <c r="C31" s="9" t="s">
        <v>11</v>
      </c>
    </row>
    <row r="32" spans="1:12" x14ac:dyDescent="0.25">
      <c r="A32" s="15" t="s">
        <v>75</v>
      </c>
      <c r="B32" s="15"/>
      <c r="C32" s="15"/>
    </row>
    <row r="33" spans="1:3" x14ac:dyDescent="0.25">
      <c r="A33" s="10" t="s">
        <v>15</v>
      </c>
      <c r="B33" s="2">
        <v>1.0680000000000001</v>
      </c>
      <c r="C33" s="11">
        <f t="shared" ref="C33:C64" si="1">(40.541*B33*B33)-(129.53*B33)+(104.7)</f>
        <v>12.603997583999998</v>
      </c>
    </row>
    <row r="34" spans="1:3" x14ac:dyDescent="0.25">
      <c r="A34" s="10" t="s">
        <v>16</v>
      </c>
      <c r="B34" s="2">
        <v>1.1480000000000001</v>
      </c>
      <c r="C34" s="11">
        <f t="shared" si="1"/>
        <v>9.4287060639999964</v>
      </c>
    </row>
    <row r="35" spans="1:3" x14ac:dyDescent="0.25">
      <c r="A35" s="10" t="s">
        <v>17</v>
      </c>
      <c r="B35" s="2">
        <v>1.03</v>
      </c>
      <c r="C35" s="11">
        <f t="shared" si="1"/>
        <v>14.294046900000012</v>
      </c>
    </row>
    <row r="36" spans="1:3" x14ac:dyDescent="0.25">
      <c r="A36" s="10" t="s">
        <v>18</v>
      </c>
      <c r="B36" s="2">
        <v>0.20400000000000001</v>
      </c>
      <c r="C36" s="11">
        <f t="shared" si="1"/>
        <v>79.963034256</v>
      </c>
    </row>
    <row r="37" spans="1:3" x14ac:dyDescent="0.25">
      <c r="A37" s="10" t="s">
        <v>19</v>
      </c>
      <c r="B37" s="2">
        <v>1.0409999999999999</v>
      </c>
      <c r="C37" s="11">
        <f t="shared" si="1"/>
        <v>13.792781421000015</v>
      </c>
    </row>
    <row r="38" spans="1:3" x14ac:dyDescent="0.25">
      <c r="A38" s="10" t="s">
        <v>20</v>
      </c>
      <c r="B38" s="2">
        <v>0.59299999999999997</v>
      </c>
      <c r="C38" s="11">
        <f t="shared" si="1"/>
        <v>42.144912109000003</v>
      </c>
    </row>
    <row r="39" spans="1:3" x14ac:dyDescent="0.25">
      <c r="A39" s="10" t="s">
        <v>21</v>
      </c>
      <c r="B39" s="2">
        <v>0.92</v>
      </c>
      <c r="C39" s="11">
        <f t="shared" si="1"/>
        <v>19.846302399999999</v>
      </c>
    </row>
    <row r="40" spans="1:3" x14ac:dyDescent="0.25">
      <c r="A40" s="10" t="s">
        <v>22</v>
      </c>
      <c r="B40" s="2">
        <v>1.0389999999999999</v>
      </c>
      <c r="C40" s="11">
        <f t="shared" si="1"/>
        <v>13.883190860999989</v>
      </c>
    </row>
    <row r="41" spans="1:3" x14ac:dyDescent="0.25">
      <c r="A41" s="10" t="s">
        <v>23</v>
      </c>
      <c r="B41" s="2">
        <v>0.35100000000000003</v>
      </c>
      <c r="C41" s="11">
        <f t="shared" si="1"/>
        <v>64.229661741000001</v>
      </c>
    </row>
    <row r="42" spans="1:3" x14ac:dyDescent="0.25">
      <c r="A42" s="10" t="s">
        <v>24</v>
      </c>
      <c r="B42" s="2">
        <v>0.77</v>
      </c>
      <c r="C42" s="11">
        <f t="shared" si="1"/>
        <v>28.998658899999995</v>
      </c>
    </row>
    <row r="43" spans="1:3" x14ac:dyDescent="0.25">
      <c r="A43" s="10" t="s">
        <v>25</v>
      </c>
      <c r="B43" s="2">
        <v>1.3660000000000001</v>
      </c>
      <c r="C43" s="11">
        <f t="shared" si="1"/>
        <v>3.4097421959999963</v>
      </c>
    </row>
    <row r="44" spans="1:3" x14ac:dyDescent="0.25">
      <c r="A44" s="13" t="s">
        <v>26</v>
      </c>
      <c r="B44" s="12">
        <v>1.1020000000000001</v>
      </c>
      <c r="C44" s="11">
        <f t="shared" si="1"/>
        <v>11.191092563999987</v>
      </c>
    </row>
    <row r="45" spans="1:3" x14ac:dyDescent="0.25">
      <c r="A45" s="10" t="s">
        <v>27</v>
      </c>
      <c r="B45" s="2">
        <v>0.39600000000000002</v>
      </c>
      <c r="C45" s="11">
        <f t="shared" si="1"/>
        <v>59.763597455999999</v>
      </c>
    </row>
    <row r="46" spans="1:3" x14ac:dyDescent="0.25">
      <c r="A46" s="10" t="s">
        <v>28</v>
      </c>
      <c r="B46" s="2">
        <v>0.65300000000000002</v>
      </c>
      <c r="C46" s="11">
        <f t="shared" si="1"/>
        <v>37.403957269000003</v>
      </c>
    </row>
    <row r="47" spans="1:3" x14ac:dyDescent="0.25">
      <c r="A47" s="10" t="s">
        <v>29</v>
      </c>
      <c r="B47" s="2">
        <v>0.21199999999999999</v>
      </c>
      <c r="C47" s="11">
        <f t="shared" si="1"/>
        <v>79.061714703999996</v>
      </c>
    </row>
    <row r="48" spans="1:3" x14ac:dyDescent="0.25">
      <c r="A48" s="10" t="s">
        <v>30</v>
      </c>
      <c r="B48" s="2">
        <v>0.26500000000000001</v>
      </c>
      <c r="C48" s="11">
        <f t="shared" si="1"/>
        <v>73.221541724999994</v>
      </c>
    </row>
    <row r="49" spans="1:3" x14ac:dyDescent="0.25">
      <c r="A49" s="10" t="s">
        <v>31</v>
      </c>
      <c r="B49" s="2">
        <v>0.42099999999999999</v>
      </c>
      <c r="C49" s="11">
        <f t="shared" si="1"/>
        <v>57.353397381000008</v>
      </c>
    </row>
    <row r="50" spans="1:3" x14ac:dyDescent="0.25">
      <c r="A50" s="10" t="s">
        <v>32</v>
      </c>
      <c r="B50" s="2">
        <v>0.27100000000000002</v>
      </c>
      <c r="C50" s="11">
        <f t="shared" si="1"/>
        <v>72.574741580999998</v>
      </c>
    </row>
    <row r="51" spans="1:3" x14ac:dyDescent="0.25">
      <c r="A51" s="10" t="s">
        <v>33</v>
      </c>
      <c r="B51" s="2">
        <v>1.198</v>
      </c>
      <c r="C51" s="11">
        <f t="shared" si="1"/>
        <v>7.7076653639999932</v>
      </c>
    </row>
    <row r="52" spans="1:3" x14ac:dyDescent="0.25">
      <c r="A52" s="10" t="s">
        <v>34</v>
      </c>
      <c r="B52" s="2">
        <v>1.0289999999999999</v>
      </c>
      <c r="C52" s="11">
        <f t="shared" si="1"/>
        <v>14.340102981000015</v>
      </c>
    </row>
    <row r="53" spans="1:3" x14ac:dyDescent="0.25">
      <c r="A53" s="10" t="s">
        <v>35</v>
      </c>
      <c r="B53" s="2">
        <v>0.26300000000000001</v>
      </c>
      <c r="C53" s="11">
        <f t="shared" si="1"/>
        <v>73.437790429000003</v>
      </c>
    </row>
    <row r="54" spans="1:3" x14ac:dyDescent="0.25">
      <c r="A54" s="10" t="s">
        <v>36</v>
      </c>
      <c r="B54" s="2">
        <v>1.0070000000000001</v>
      </c>
      <c r="C54" s="11">
        <f t="shared" si="1"/>
        <v>15.373850509000007</v>
      </c>
    </row>
    <row r="55" spans="1:3" x14ac:dyDescent="0.25">
      <c r="A55" s="10" t="s">
        <v>37</v>
      </c>
      <c r="B55" s="2">
        <v>0.76</v>
      </c>
      <c r="C55" s="11">
        <f t="shared" si="1"/>
        <v>29.673681599999995</v>
      </c>
    </row>
    <row r="56" spans="1:3" x14ac:dyDescent="0.25">
      <c r="A56" s="10" t="s">
        <v>38</v>
      </c>
      <c r="B56" s="2">
        <v>0.70499999999999996</v>
      </c>
      <c r="C56" s="11">
        <f t="shared" si="1"/>
        <v>33.531240525000001</v>
      </c>
    </row>
    <row r="57" spans="1:3" x14ac:dyDescent="0.25">
      <c r="A57" s="10" t="s">
        <v>39</v>
      </c>
      <c r="B57" s="2">
        <v>0.68600000000000005</v>
      </c>
      <c r="C57" s="11">
        <f t="shared" si="1"/>
        <v>34.92085243599999</v>
      </c>
    </row>
    <row r="58" spans="1:3" x14ac:dyDescent="0.25">
      <c r="A58" s="10" t="s">
        <v>24</v>
      </c>
      <c r="B58" s="2">
        <v>0.59</v>
      </c>
      <c r="C58" s="11">
        <f t="shared" si="1"/>
        <v>42.389622100000011</v>
      </c>
    </row>
    <row r="59" spans="1:3" x14ac:dyDescent="0.25">
      <c r="A59" s="10" t="s">
        <v>40</v>
      </c>
      <c r="B59" s="2">
        <v>0.73599999999999999</v>
      </c>
      <c r="C59" s="11">
        <f t="shared" si="1"/>
        <v>31.326817536000007</v>
      </c>
    </row>
    <row r="60" spans="1:3" x14ac:dyDescent="0.25">
      <c r="A60" s="10" t="s">
        <v>41</v>
      </c>
      <c r="B60" s="2">
        <v>0.183</v>
      </c>
      <c r="C60" s="11">
        <f t="shared" si="1"/>
        <v>82.353687549</v>
      </c>
    </row>
    <row r="61" spans="1:3" x14ac:dyDescent="0.25">
      <c r="A61" s="10" t="s">
        <v>42</v>
      </c>
      <c r="B61" s="2">
        <v>0.223</v>
      </c>
      <c r="C61" s="11">
        <f t="shared" si="1"/>
        <v>77.830873389000004</v>
      </c>
    </row>
    <row r="62" spans="1:3" x14ac:dyDescent="0.25">
      <c r="A62" s="10" t="s">
        <v>43</v>
      </c>
      <c r="B62" s="2">
        <v>0.82000000000000006</v>
      </c>
      <c r="C62" s="11">
        <f t="shared" si="1"/>
        <v>25.745168399999997</v>
      </c>
    </row>
    <row r="63" spans="1:3" x14ac:dyDescent="0.25">
      <c r="A63" s="10" t="s">
        <v>44</v>
      </c>
      <c r="B63" s="2">
        <v>0.40900000000000003</v>
      </c>
      <c r="C63" s="11">
        <f t="shared" si="1"/>
        <v>58.503969020999996</v>
      </c>
    </row>
    <row r="64" spans="1:3" x14ac:dyDescent="0.25">
      <c r="A64" s="10" t="s">
        <v>45</v>
      </c>
      <c r="B64" s="2">
        <v>0.97299999999999998</v>
      </c>
      <c r="C64" s="11">
        <f t="shared" si="1"/>
        <v>17.048650389000002</v>
      </c>
    </row>
    <row r="65" spans="1:3" x14ac:dyDescent="0.25">
      <c r="A65" s="10" t="s">
        <v>46</v>
      </c>
      <c r="B65" s="2">
        <v>0.89600000000000002</v>
      </c>
      <c r="C65" s="11">
        <f t="shared" ref="C65:C96" si="2">(40.541*B65*B65)-(129.53*B65)+(104.7)</f>
        <v>21.188083456000001</v>
      </c>
    </row>
    <row r="66" spans="1:3" x14ac:dyDescent="0.25">
      <c r="A66" s="10" t="s">
        <v>47</v>
      </c>
      <c r="B66" s="2">
        <v>0.28600000000000003</v>
      </c>
      <c r="C66" s="11">
        <f t="shared" si="2"/>
        <v>70.970511635999998</v>
      </c>
    </row>
    <row r="67" spans="1:3" x14ac:dyDescent="0.25">
      <c r="A67" s="10" t="s">
        <v>48</v>
      </c>
      <c r="B67" s="2">
        <v>1.0740000000000001</v>
      </c>
      <c r="C67" s="11">
        <f t="shared" si="2"/>
        <v>12.34785051599998</v>
      </c>
    </row>
    <row r="68" spans="1:3" x14ac:dyDescent="0.25">
      <c r="A68" s="10" t="s">
        <v>49</v>
      </c>
      <c r="B68" s="2">
        <v>0.80600000000000005</v>
      </c>
      <c r="C68" s="11">
        <f t="shared" si="2"/>
        <v>26.635713075999988</v>
      </c>
    </row>
    <row r="69" spans="1:3" x14ac:dyDescent="0.25">
      <c r="A69" s="10" t="s">
        <v>50</v>
      </c>
      <c r="B69" s="2">
        <v>1.347</v>
      </c>
      <c r="C69" s="11">
        <f t="shared" si="2"/>
        <v>3.7810452689999892</v>
      </c>
    </row>
    <row r="70" spans="1:3" x14ac:dyDescent="0.25">
      <c r="A70" s="10" t="s">
        <v>51</v>
      </c>
      <c r="B70" s="2">
        <v>0.217</v>
      </c>
      <c r="C70" s="11">
        <f t="shared" si="2"/>
        <v>78.501025149</v>
      </c>
    </row>
    <row r="71" spans="1:3" x14ac:dyDescent="0.25">
      <c r="A71" s="10" t="s">
        <v>52</v>
      </c>
      <c r="B71" s="2">
        <v>1.181</v>
      </c>
      <c r="C71" s="11">
        <f t="shared" si="2"/>
        <v>8.2700757010000103</v>
      </c>
    </row>
    <row r="72" spans="1:3" x14ac:dyDescent="0.25">
      <c r="A72" s="10" t="s">
        <v>53</v>
      </c>
      <c r="B72" s="2">
        <v>1.214</v>
      </c>
      <c r="C72" s="11">
        <f t="shared" si="2"/>
        <v>7.199743636000008</v>
      </c>
    </row>
    <row r="73" spans="1:3" x14ac:dyDescent="0.25">
      <c r="A73" s="10" t="s">
        <v>54</v>
      </c>
      <c r="B73" s="2">
        <v>0.371</v>
      </c>
      <c r="C73" s="11">
        <f t="shared" si="2"/>
        <v>62.224473781</v>
      </c>
    </row>
    <row r="74" spans="1:3" x14ac:dyDescent="0.25">
      <c r="A74" s="10" t="s">
        <v>15</v>
      </c>
      <c r="B74" s="2">
        <v>0.99</v>
      </c>
      <c r="C74" s="11">
        <f t="shared" si="2"/>
        <v>16.199534099999994</v>
      </c>
    </row>
    <row r="75" spans="1:3" x14ac:dyDescent="0.25">
      <c r="A75" s="10" t="s">
        <v>55</v>
      </c>
      <c r="B75" s="2">
        <v>0.71799999999999997</v>
      </c>
      <c r="C75" s="11">
        <f t="shared" si="2"/>
        <v>32.597318483999999</v>
      </c>
    </row>
    <row r="76" spans="1:3" x14ac:dyDescent="0.25">
      <c r="A76" s="10" t="s">
        <v>56</v>
      </c>
      <c r="B76" s="2">
        <v>0.24</v>
      </c>
      <c r="C76" s="11">
        <f t="shared" si="2"/>
        <v>75.947961599999999</v>
      </c>
    </row>
    <row r="77" spans="1:3" x14ac:dyDescent="0.25">
      <c r="A77" s="10" t="s">
        <v>57</v>
      </c>
      <c r="B77" s="2">
        <v>0.628</v>
      </c>
      <c r="C77" s="11">
        <f t="shared" si="2"/>
        <v>39.343881744000001</v>
      </c>
    </row>
    <row r="78" spans="1:3" x14ac:dyDescent="0.25">
      <c r="A78" s="10" t="s">
        <v>58</v>
      </c>
      <c r="B78" s="2">
        <v>0.25</v>
      </c>
      <c r="C78" s="11">
        <f t="shared" si="2"/>
        <v>74.851312500000006</v>
      </c>
    </row>
    <row r="79" spans="1:3" x14ac:dyDescent="0.25">
      <c r="A79" s="10" t="s">
        <v>59</v>
      </c>
      <c r="B79" s="2">
        <v>0.72299999999999998</v>
      </c>
      <c r="C79" s="11">
        <f t="shared" si="2"/>
        <v>32.241766389000006</v>
      </c>
    </row>
    <row r="80" spans="1:3" x14ac:dyDescent="0.25">
      <c r="A80" s="10" t="s">
        <v>60</v>
      </c>
      <c r="B80" s="2">
        <v>1.0210000000000001</v>
      </c>
      <c r="C80" s="11">
        <f t="shared" si="2"/>
        <v>14.711470581</v>
      </c>
    </row>
    <row r="81" spans="1:3" x14ac:dyDescent="0.25">
      <c r="A81" s="10" t="s">
        <v>61</v>
      </c>
      <c r="B81" s="2">
        <v>0.33500000000000002</v>
      </c>
      <c r="C81" s="11">
        <f t="shared" si="2"/>
        <v>65.857163725000007</v>
      </c>
    </row>
    <row r="82" spans="1:3" x14ac:dyDescent="0.25">
      <c r="A82" s="10" t="s">
        <v>62</v>
      </c>
      <c r="B82" s="2">
        <v>0.92700000000000005</v>
      </c>
      <c r="C82" s="11">
        <f t="shared" si="2"/>
        <v>19.463746989000001</v>
      </c>
    </row>
    <row r="83" spans="1:3" x14ac:dyDescent="0.25">
      <c r="A83" s="10" t="s">
        <v>63</v>
      </c>
      <c r="B83" s="2">
        <v>1.149</v>
      </c>
      <c r="C83" s="11">
        <f t="shared" si="2"/>
        <v>9.3922987410000047</v>
      </c>
    </row>
    <row r="84" spans="1:3" x14ac:dyDescent="0.25">
      <c r="A84" s="10" t="s">
        <v>64</v>
      </c>
      <c r="B84" s="2">
        <v>0.28200000000000003</v>
      </c>
      <c r="C84" s="11">
        <f t="shared" si="2"/>
        <v>71.396522484000002</v>
      </c>
    </row>
    <row r="85" spans="1:3" x14ac:dyDescent="0.25">
      <c r="A85" s="10" t="s">
        <v>65</v>
      </c>
      <c r="B85" s="2">
        <v>1.1100000000000001</v>
      </c>
      <c r="C85" s="11">
        <f t="shared" si="2"/>
        <v>10.872266100000004</v>
      </c>
    </row>
    <row r="86" spans="1:3" x14ac:dyDescent="0.25">
      <c r="A86" s="10" t="s">
        <v>66</v>
      </c>
      <c r="B86" s="2">
        <v>1.284</v>
      </c>
      <c r="C86" s="11">
        <f t="shared" si="2"/>
        <v>5.2216428960000059</v>
      </c>
    </row>
    <row r="87" spans="1:3" x14ac:dyDescent="0.25">
      <c r="A87" s="10" t="s">
        <v>67</v>
      </c>
      <c r="B87" s="2">
        <v>0.86699999999999999</v>
      </c>
      <c r="C87" s="11">
        <f t="shared" si="2"/>
        <v>22.871713748999994</v>
      </c>
    </row>
    <row r="88" spans="1:3" x14ac:dyDescent="0.25">
      <c r="A88" s="10" t="s">
        <v>36</v>
      </c>
      <c r="B88" s="2">
        <v>1.2070000000000001</v>
      </c>
      <c r="C88" s="11">
        <f t="shared" si="2"/>
        <v>7.4194053089999983</v>
      </c>
    </row>
    <row r="89" spans="1:3" x14ac:dyDescent="0.25">
      <c r="A89" s="10" t="s">
        <v>68</v>
      </c>
      <c r="B89" s="2">
        <v>0.59499999999999997</v>
      </c>
      <c r="C89" s="11">
        <f t="shared" si="2"/>
        <v>41.982177525000012</v>
      </c>
    </row>
    <row r="90" spans="1:3" x14ac:dyDescent="0.25">
      <c r="A90" s="10" t="s">
        <v>69</v>
      </c>
      <c r="B90" s="2">
        <v>0.81800000000000006</v>
      </c>
      <c r="C90" s="11">
        <f t="shared" si="2"/>
        <v>25.871416083999989</v>
      </c>
    </row>
    <row r="91" spans="1:3" x14ac:dyDescent="0.25">
      <c r="A91" s="10" t="s">
        <v>70</v>
      </c>
      <c r="B91" s="2">
        <v>0.35799999999999998</v>
      </c>
      <c r="C91" s="11">
        <f t="shared" si="2"/>
        <v>63.524156724000008</v>
      </c>
    </row>
    <row r="92" spans="1:3" x14ac:dyDescent="0.25">
      <c r="A92" s="10" t="s">
        <v>71</v>
      </c>
      <c r="B92" s="2">
        <v>0.94800000000000006</v>
      </c>
      <c r="C92" s="11">
        <f t="shared" si="2"/>
        <v>18.339918863999998</v>
      </c>
    </row>
    <row r="93" spans="1:3" x14ac:dyDescent="0.25">
      <c r="A93" s="15" t="s">
        <v>74</v>
      </c>
      <c r="B93" s="16"/>
      <c r="C93" s="16"/>
    </row>
    <row r="94" spans="1:3" x14ac:dyDescent="0.25">
      <c r="A94" s="10" t="s">
        <v>26</v>
      </c>
      <c r="B94" s="2">
        <v>1.04</v>
      </c>
      <c r="C94" s="11">
        <f>(40.541*B94*B94)-(129.53*B94)+(104.7)</f>
        <v>13.837945599999983</v>
      </c>
    </row>
    <row r="95" spans="1:3" x14ac:dyDescent="0.25">
      <c r="A95" s="10" t="s">
        <v>24</v>
      </c>
      <c r="B95" s="2">
        <v>0.746</v>
      </c>
      <c r="C95" s="11">
        <f>(40.541*B95*B95)-(129.53*B95)+(104.7)</f>
        <v>30.632335155999996</v>
      </c>
    </row>
    <row r="96" spans="1:3" x14ac:dyDescent="0.25">
      <c r="A96" s="10" t="s">
        <v>72</v>
      </c>
      <c r="B96" s="2">
        <v>0.81800000000000006</v>
      </c>
      <c r="C96" s="11">
        <f>(40.541*B96*B96)-(129.53*B96)+(104.7)</f>
        <v>25.871416083999989</v>
      </c>
    </row>
    <row r="97" spans="1:3" x14ac:dyDescent="0.25">
      <c r="A97" s="10" t="s">
        <v>38</v>
      </c>
      <c r="B97" s="2">
        <v>0.78400000000000003</v>
      </c>
      <c r="C97" s="11">
        <f>(40.541*B97*B97)-(129.53*B97)+(104.7)</f>
        <v>28.067248895999995</v>
      </c>
    </row>
    <row r="98" spans="1:3" x14ac:dyDescent="0.25">
      <c r="A98" s="10" t="s">
        <v>61</v>
      </c>
      <c r="B98" s="2">
        <v>0.85499999999999998</v>
      </c>
      <c r="C98" s="11">
        <f>(40.541*B98*B98)-(129.53*B98)+(104.7)</f>
        <v>23.588334525000008</v>
      </c>
    </row>
    <row r="99" spans="1:3" x14ac:dyDescent="0.25">
      <c r="A99" s="10" t="s">
        <v>37</v>
      </c>
      <c r="B99" s="2">
        <v>0.78200000000000003</v>
      </c>
      <c r="C99" s="11">
        <f>(40.541*B99*B99)-(129.53*B99)+(104.7)</f>
        <v>28.199334484000005</v>
      </c>
    </row>
    <row r="100" spans="1:3" x14ac:dyDescent="0.25">
      <c r="A100" s="10" t="s">
        <v>62</v>
      </c>
      <c r="B100" s="2">
        <v>0.83399999999999996</v>
      </c>
      <c r="C100" s="11">
        <f>(40.541*B100*B100)-(129.53*B100)+(104.7)</f>
        <v>24.870515795999992</v>
      </c>
    </row>
    <row r="101" spans="1:3" x14ac:dyDescent="0.25">
      <c r="A101" s="10" t="s">
        <v>27</v>
      </c>
      <c r="B101" s="2">
        <v>0.80600000000000005</v>
      </c>
      <c r="C101" s="11">
        <f>(40.541*B101*B101)-(129.53*B101)+(104.7)</f>
        <v>26.635713075999988</v>
      </c>
    </row>
    <row r="102" spans="1:3" x14ac:dyDescent="0.25">
      <c r="A102" s="10" t="s">
        <v>62</v>
      </c>
      <c r="B102" s="2">
        <v>0.88500000000000001</v>
      </c>
      <c r="C102" s="11">
        <f>(40.541*B102*B102)-(129.53*B102)+(104.7)</f>
        <v>21.818674725000008</v>
      </c>
    </row>
    <row r="103" spans="1:3" x14ac:dyDescent="0.25">
      <c r="A103" s="10" t="s">
        <v>15</v>
      </c>
      <c r="B103" s="2">
        <v>0.83000000000000007</v>
      </c>
      <c r="C103" s="11">
        <f>(40.541*B103*B103)-(129.53*B103)+(104.7)</f>
        <v>25.118794899999997</v>
      </c>
    </row>
    <row r="104" spans="1:3" x14ac:dyDescent="0.25">
      <c r="A104" s="10" t="s">
        <v>68</v>
      </c>
      <c r="B104" s="2">
        <v>0.81</v>
      </c>
      <c r="C104" s="11">
        <f>(40.541*B104*B104)-(129.53*B104)+(104.7)</f>
        <v>26.379650099999992</v>
      </c>
    </row>
    <row r="105" spans="1:3" x14ac:dyDescent="0.25">
      <c r="A105" s="10" t="s">
        <v>16</v>
      </c>
      <c r="B105" s="2">
        <v>0.80300000000000005</v>
      </c>
      <c r="C105" s="11">
        <f>(40.541*B105*B105)-(129.53*B105)+(104.7)</f>
        <v>26.828611668999997</v>
      </c>
    </row>
    <row r="106" spans="1:3" x14ac:dyDescent="0.25">
      <c r="A106" s="10" t="s">
        <v>72</v>
      </c>
      <c r="B106" s="2">
        <v>1.0269999999999999</v>
      </c>
      <c r="C106" s="11">
        <f>(40.541*B106*B106)-(129.53*B106)+(104.7)</f>
        <v>14.43245838899999</v>
      </c>
    </row>
    <row r="107" spans="1:3" x14ac:dyDescent="0.25">
      <c r="A107" s="10" t="s">
        <v>58</v>
      </c>
      <c r="B107" s="2">
        <v>0.80300000000000005</v>
      </c>
      <c r="C107" s="11">
        <f>(40.541*B107*B107)-(129.53*B107)+(104.7)</f>
        <v>26.828611668999997</v>
      </c>
    </row>
    <row r="108" spans="1:3" x14ac:dyDescent="0.25">
      <c r="A108" s="10" t="s">
        <v>46</v>
      </c>
      <c r="B108" s="2">
        <v>0.80600000000000005</v>
      </c>
      <c r="C108" s="11">
        <f>(40.541*B108*B108)-(129.53*B108)+(104.7)</f>
        <v>26.635713075999988</v>
      </c>
    </row>
    <row r="109" spans="1:3" x14ac:dyDescent="0.25">
      <c r="A109" s="10" t="s">
        <v>45</v>
      </c>
      <c r="B109" s="2">
        <v>0.64100000000000001</v>
      </c>
      <c r="C109" s="11">
        <f>(40.541*B109*B109)-(129.53*B109)+(104.7)</f>
        <v>38.328796621000009</v>
      </c>
    </row>
    <row r="110" spans="1:3" x14ac:dyDescent="0.25">
      <c r="A110" s="14" t="s">
        <v>76</v>
      </c>
      <c r="B110" s="2">
        <v>1</v>
      </c>
      <c r="C110" s="11">
        <f>(40.541*B110*B110)-(129.53*B110)+(104.7)</f>
        <v>15.710999999999999</v>
      </c>
    </row>
    <row r="111" spans="1:3" x14ac:dyDescent="0.25">
      <c r="A111" s="15" t="s">
        <v>73</v>
      </c>
      <c r="B111" s="16"/>
      <c r="C111" s="16"/>
    </row>
    <row r="112" spans="1:3" x14ac:dyDescent="0.25">
      <c r="A112" s="10" t="s">
        <v>20</v>
      </c>
      <c r="B112" s="2">
        <v>0.88400000000000001</v>
      </c>
      <c r="C112" s="11">
        <f>(40.541*B112*B112)-(129.53*B112)+(104.7)</f>
        <v>21.876487695999998</v>
      </c>
    </row>
    <row r="113" spans="1:3" x14ac:dyDescent="0.25">
      <c r="A113" s="10" t="s">
        <v>77</v>
      </c>
      <c r="B113" s="2">
        <v>0.749</v>
      </c>
      <c r="C113" s="11">
        <f>(40.541*B113*B113)-(129.53*B113)+(104.7)</f>
        <v>30.425571540999997</v>
      </c>
    </row>
    <row r="114" spans="1:3" x14ac:dyDescent="0.25">
      <c r="A114" s="10" t="s">
        <v>78</v>
      </c>
      <c r="B114" s="2">
        <v>0.85</v>
      </c>
      <c r="C114" s="11">
        <f>(40.541*B114*B114)-(129.53*B114)+(104.7)</f>
        <v>23.890372499999998</v>
      </c>
    </row>
    <row r="115" spans="1:3" x14ac:dyDescent="0.25">
      <c r="A115" s="10" t="s">
        <v>33</v>
      </c>
      <c r="B115" s="2">
        <v>0.88600000000000001</v>
      </c>
      <c r="C115" s="11">
        <f>(40.541*B115*B115)-(129.53*B115)+(104.7)</f>
        <v>21.760942835999998</v>
      </c>
    </row>
    <row r="116" spans="1:3" x14ac:dyDescent="0.25">
      <c r="A116" s="10" t="s">
        <v>28</v>
      </c>
      <c r="B116" s="2">
        <v>0.71</v>
      </c>
      <c r="C116" s="11">
        <f>(40.541*B116*B116)-(129.53*B116)+(104.7)</f>
        <v>33.170418100000006</v>
      </c>
    </row>
    <row r="117" spans="1:3" x14ac:dyDescent="0.25">
      <c r="A117" s="10" t="s">
        <v>23</v>
      </c>
      <c r="B117" s="2">
        <v>0.75600000000000001</v>
      </c>
      <c r="C117" s="11">
        <f>(40.541*B117*B117)-(129.53*B117)+(104.7)</f>
        <v>29.945960976000009</v>
      </c>
    </row>
    <row r="118" spans="1:3" x14ac:dyDescent="0.25">
      <c r="A118" s="10" t="s">
        <v>64</v>
      </c>
      <c r="B118" s="2">
        <v>0.69000000000000006</v>
      </c>
      <c r="C118" s="11">
        <f>(40.541*B118*B118)-(129.53*B118)+(104.7)</f>
        <v>34.6258701</v>
      </c>
    </row>
    <row r="119" spans="1:3" x14ac:dyDescent="0.25">
      <c r="A119" s="10" t="s">
        <v>79</v>
      </c>
      <c r="B119" s="2">
        <v>0.871</v>
      </c>
      <c r="C119" s="11">
        <f>(40.541*B119*B119)-(129.53*B119)+(104.7)</f>
        <v>22.635434781000001</v>
      </c>
    </row>
    <row r="120" spans="1:3" x14ac:dyDescent="0.25">
      <c r="A120" s="10" t="s">
        <v>80</v>
      </c>
      <c r="B120" s="2">
        <v>0.76700000000000002</v>
      </c>
      <c r="C120" s="11">
        <f>(40.541*B120*B120)-(129.53*B120)+(104.7)</f>
        <v>29.200314348999996</v>
      </c>
    </row>
    <row r="121" spans="1:3" x14ac:dyDescent="0.25">
      <c r="A121" s="10" t="s">
        <v>54</v>
      </c>
      <c r="B121" s="2">
        <v>0.86599999999999999</v>
      </c>
      <c r="C121" s="11">
        <f>(40.541*B121*B121)-(129.53*B121)+(104.7)</f>
        <v>22.930986196000006</v>
      </c>
    </row>
    <row r="122" spans="1:3" x14ac:dyDescent="0.25">
      <c r="A122" s="10" t="s">
        <v>77</v>
      </c>
      <c r="B122" s="2">
        <v>0.75900000000000001</v>
      </c>
      <c r="C122" s="11">
        <f>(40.541*B122*B122)-(129.53*B122)+(104.7)</f>
        <v>29.741629820999989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workbookViewId="0">
      <selection activeCell="E83" sqref="E83"/>
    </sheetView>
  </sheetViews>
  <sheetFormatPr defaultRowHeight="15" x14ac:dyDescent="0.25"/>
  <cols>
    <col min="1" max="1" width="20.42578125" customWidth="1"/>
    <col min="2" max="2" width="12.85546875" customWidth="1"/>
    <col min="3" max="3" width="12.28515625" customWidth="1"/>
    <col min="4" max="4" width="12.5703125" customWidth="1"/>
  </cols>
  <sheetData>
    <row r="2" spans="1:12" x14ac:dyDescent="0.25">
      <c r="A2" s="1">
        <v>4.2999999999999997E-2</v>
      </c>
      <c r="B2" s="2">
        <v>0.78500000000000003</v>
      </c>
      <c r="C2" s="2">
        <v>0.57699999999999996</v>
      </c>
      <c r="D2" s="2">
        <v>0.72299999999999998</v>
      </c>
      <c r="E2" s="2">
        <v>1.071</v>
      </c>
      <c r="F2" s="2">
        <v>0.91200000000000003</v>
      </c>
      <c r="G2" s="2">
        <v>0.97099999999999997</v>
      </c>
      <c r="H2" s="2">
        <v>0.81100000000000005</v>
      </c>
      <c r="I2" s="2">
        <v>0.80400000000000005</v>
      </c>
      <c r="J2" s="2">
        <v>0.72199999999999998</v>
      </c>
      <c r="K2" s="2">
        <v>0.73099999999999998</v>
      </c>
      <c r="L2" s="2">
        <v>1.5210000000000001</v>
      </c>
    </row>
    <row r="3" spans="1:12" x14ac:dyDescent="0.25">
      <c r="A3" s="1">
        <v>0.46300000000000002</v>
      </c>
      <c r="B3" s="2">
        <v>0.46100000000000002</v>
      </c>
      <c r="C3" s="2">
        <v>0.86899999999999999</v>
      </c>
      <c r="D3" s="2">
        <v>0.66800000000000004</v>
      </c>
      <c r="E3" s="2">
        <v>0.73499999999999999</v>
      </c>
      <c r="F3" s="2">
        <v>0.36499999999999999</v>
      </c>
      <c r="G3" s="2">
        <v>0.879</v>
      </c>
      <c r="H3" s="2">
        <v>0.68</v>
      </c>
      <c r="I3" s="2">
        <v>0.79800000000000004</v>
      </c>
      <c r="J3" s="2">
        <v>0.80200000000000005</v>
      </c>
      <c r="K3" s="2">
        <v>0.63200000000000001</v>
      </c>
      <c r="L3" s="2">
        <v>1.026</v>
      </c>
    </row>
    <row r="4" spans="1:12" x14ac:dyDescent="0.25">
      <c r="A4" s="1">
        <v>0.78700000000000003</v>
      </c>
      <c r="B4" s="2">
        <v>0.65600000000000003</v>
      </c>
      <c r="C4" s="2">
        <v>0.61</v>
      </c>
      <c r="D4" s="2">
        <v>0.14499999999999999</v>
      </c>
      <c r="E4" s="2">
        <v>1.07</v>
      </c>
      <c r="F4" s="2">
        <v>0.628</v>
      </c>
      <c r="G4" s="2">
        <v>0.76600000000000001</v>
      </c>
      <c r="H4" s="2">
        <v>0.69900000000000007</v>
      </c>
      <c r="I4" s="2">
        <v>0.80300000000000005</v>
      </c>
      <c r="J4" s="2">
        <v>1.0170000000000001</v>
      </c>
      <c r="K4" s="2">
        <v>0.78900000000000003</v>
      </c>
      <c r="L4" s="2">
        <v>0.54300000000000004</v>
      </c>
    </row>
    <row r="5" spans="1:12" x14ac:dyDescent="0.25">
      <c r="A5" s="1">
        <v>1.1020000000000001</v>
      </c>
      <c r="B5" s="2">
        <v>0.68700000000000006</v>
      </c>
      <c r="C5" s="2">
        <v>0.61399999999999999</v>
      </c>
      <c r="D5" s="2">
        <v>0.60899999999999999</v>
      </c>
      <c r="E5" s="2">
        <v>0.84499999999999997</v>
      </c>
      <c r="F5" s="2">
        <v>0.71599999999999997</v>
      </c>
      <c r="G5" s="2">
        <v>0.78700000000000003</v>
      </c>
      <c r="H5" s="2">
        <v>0.79</v>
      </c>
      <c r="I5" s="2">
        <v>0.122</v>
      </c>
      <c r="J5" s="2">
        <v>0.64300000000000002</v>
      </c>
      <c r="K5" s="2">
        <v>0.625</v>
      </c>
      <c r="L5" s="2">
        <v>0.68500000000000005</v>
      </c>
    </row>
    <row r="6" spans="1:12" x14ac:dyDescent="0.25">
      <c r="A6" s="1">
        <v>1.3220000000000001</v>
      </c>
      <c r="B6" s="2">
        <v>0.68100000000000005</v>
      </c>
      <c r="C6" s="2">
        <v>1.06</v>
      </c>
      <c r="D6" s="2">
        <v>0.64</v>
      </c>
      <c r="E6" s="2">
        <v>0.85699999999999998</v>
      </c>
      <c r="F6" s="2">
        <v>0.96099999999999997</v>
      </c>
      <c r="G6" s="2">
        <v>0.85299999999999998</v>
      </c>
      <c r="H6" s="2">
        <v>0.83599999999999997</v>
      </c>
      <c r="I6" s="2">
        <v>0.73499999999999999</v>
      </c>
      <c r="J6" s="2">
        <v>0.52</v>
      </c>
      <c r="K6" s="2">
        <v>0.85599999999999998</v>
      </c>
      <c r="L6" s="2">
        <v>0.69600000000000006</v>
      </c>
    </row>
    <row r="7" spans="1:12" x14ac:dyDescent="0.25">
      <c r="A7" s="1">
        <v>1.488</v>
      </c>
      <c r="B7" s="2">
        <v>0.82900000000000007</v>
      </c>
      <c r="C7" s="2">
        <v>0.71899999999999997</v>
      </c>
      <c r="D7" s="2">
        <v>0.748</v>
      </c>
      <c r="E7" s="2">
        <v>0.84499999999999997</v>
      </c>
      <c r="F7" s="2">
        <v>0.53100000000000003</v>
      </c>
      <c r="G7" s="2">
        <v>0.72899999999999998</v>
      </c>
      <c r="H7" s="2">
        <v>0.93700000000000006</v>
      </c>
      <c r="I7" s="2">
        <v>0.82800000000000007</v>
      </c>
      <c r="J7" s="2">
        <v>0.86199999999999999</v>
      </c>
      <c r="K7" s="2">
        <v>1.1719999999999999</v>
      </c>
      <c r="L7" s="2">
        <v>0.495</v>
      </c>
    </row>
    <row r="8" spans="1:12" x14ac:dyDescent="0.25">
      <c r="A8" s="1">
        <v>1.581</v>
      </c>
      <c r="B8" s="2">
        <v>0.95300000000000007</v>
      </c>
      <c r="C8" s="2">
        <v>0.67900000000000005</v>
      </c>
      <c r="D8" s="2">
        <v>0.747</v>
      </c>
      <c r="E8" s="2">
        <v>0.72799999999999998</v>
      </c>
      <c r="F8" s="2">
        <v>0.90500000000000003</v>
      </c>
      <c r="G8" s="2">
        <v>1.0110000000000001</v>
      </c>
      <c r="H8" s="2">
        <v>0.77900000000000003</v>
      </c>
      <c r="I8" s="2">
        <v>0.82100000000000006</v>
      </c>
      <c r="J8" s="2">
        <v>0.89900000000000002</v>
      </c>
      <c r="K8" s="2">
        <v>0.89400000000000002</v>
      </c>
      <c r="L8" s="2">
        <v>0.85599999999999998</v>
      </c>
    </row>
    <row r="9" spans="1:12" x14ac:dyDescent="0.25">
      <c r="A9" s="3">
        <v>1.732</v>
      </c>
      <c r="B9" s="2">
        <v>0.79300000000000004</v>
      </c>
      <c r="C9" s="2">
        <v>0.97499999999999998</v>
      </c>
      <c r="D9" s="2">
        <v>0.73199999999999998</v>
      </c>
      <c r="E9" s="2">
        <v>0.93700000000000006</v>
      </c>
      <c r="F9" s="2">
        <v>0.92200000000000004</v>
      </c>
      <c r="G9" s="2">
        <v>0.73099999999999998</v>
      </c>
      <c r="H9" s="2">
        <v>0.97</v>
      </c>
      <c r="I9" s="2">
        <v>0.94900000000000007</v>
      </c>
      <c r="J9" s="2">
        <v>0.66300000000000003</v>
      </c>
      <c r="K9" s="2">
        <v>0.754</v>
      </c>
      <c r="L9" s="2">
        <v>1.0880000000000001</v>
      </c>
    </row>
    <row r="12" spans="1:12" x14ac:dyDescent="0.25">
      <c r="A12" t="s">
        <v>0</v>
      </c>
    </row>
    <row r="14" spans="1:12" x14ac:dyDescent="0.25">
      <c r="B14" s="4" t="s">
        <v>9</v>
      </c>
      <c r="C14" s="4" t="s">
        <v>10</v>
      </c>
      <c r="D14" s="4" t="s">
        <v>11</v>
      </c>
    </row>
    <row r="15" spans="1:12" x14ac:dyDescent="0.25">
      <c r="A15" t="s">
        <v>1</v>
      </c>
      <c r="B15" s="1">
        <v>4.2999999999999997E-2</v>
      </c>
      <c r="C15" s="5">
        <v>100</v>
      </c>
      <c r="D15" s="6">
        <f>(41.225*B15*B15)-(129.94*B15)+(103.84)</f>
        <v>98.328805025000008</v>
      </c>
    </row>
    <row r="16" spans="1:12" x14ac:dyDescent="0.25">
      <c r="A16" t="s">
        <v>2</v>
      </c>
      <c r="B16" s="1">
        <v>0.46300000000000002</v>
      </c>
      <c r="C16" s="5">
        <v>50</v>
      </c>
      <c r="D16" s="6">
        <f t="shared" ref="D16:D79" si="0">(41.225*B16*B16)-(129.94*B16)+(103.84)</f>
        <v>52.515142025000003</v>
      </c>
    </row>
    <row r="17" spans="1:11" x14ac:dyDescent="0.25">
      <c r="A17" t="s">
        <v>3</v>
      </c>
      <c r="B17" s="1">
        <v>0.78700000000000003</v>
      </c>
      <c r="C17" s="5">
        <v>25</v>
      </c>
      <c r="D17" s="6">
        <f t="shared" si="0"/>
        <v>27.110707025000011</v>
      </c>
    </row>
    <row r="18" spans="1:11" x14ac:dyDescent="0.25">
      <c r="A18" t="s">
        <v>4</v>
      </c>
      <c r="B18" s="1">
        <v>1.1020000000000001</v>
      </c>
      <c r="C18" s="5">
        <v>12.5</v>
      </c>
      <c r="D18" s="6">
        <f t="shared" si="0"/>
        <v>10.709924900000004</v>
      </c>
    </row>
    <row r="19" spans="1:11" x14ac:dyDescent="0.25">
      <c r="A19" t="s">
        <v>5</v>
      </c>
      <c r="B19" s="1">
        <v>1.3220000000000001</v>
      </c>
      <c r="C19" s="5">
        <v>6.25</v>
      </c>
      <c r="D19" s="6">
        <f t="shared" si="0"/>
        <v>4.107592899999986</v>
      </c>
    </row>
    <row r="20" spans="1:11" x14ac:dyDescent="0.25">
      <c r="A20" t="s">
        <v>6</v>
      </c>
      <c r="B20" s="1">
        <v>1.488</v>
      </c>
      <c r="C20" s="5">
        <v>3.13</v>
      </c>
      <c r="D20" s="6">
        <f t="shared" si="0"/>
        <v>1.7673664000000144</v>
      </c>
    </row>
    <row r="21" spans="1:11" x14ac:dyDescent="0.25">
      <c r="A21" t="s">
        <v>7</v>
      </c>
      <c r="B21" s="1">
        <v>1.581</v>
      </c>
      <c r="C21" s="5">
        <v>1.56</v>
      </c>
      <c r="D21" s="6">
        <f t="shared" si="0"/>
        <v>1.4492622250000124</v>
      </c>
    </row>
    <row r="22" spans="1:11" x14ac:dyDescent="0.25">
      <c r="A22" t="s">
        <v>8</v>
      </c>
      <c r="B22" s="3">
        <v>1.732</v>
      </c>
      <c r="C22" s="5">
        <v>0</v>
      </c>
      <c r="D22" s="6">
        <f t="shared" si="0"/>
        <v>2.4516644000000269</v>
      </c>
    </row>
    <row r="28" spans="1:11" x14ac:dyDescent="0.25">
      <c r="G28" s="7"/>
      <c r="I28" s="7" t="s">
        <v>14</v>
      </c>
      <c r="J28" s="7"/>
      <c r="K28" s="7"/>
    </row>
    <row r="33" spans="1:3" x14ac:dyDescent="0.25">
      <c r="A33" s="8" t="s">
        <v>12</v>
      </c>
      <c r="B33" s="2" t="s">
        <v>13</v>
      </c>
      <c r="C33" s="9" t="s">
        <v>11</v>
      </c>
    </row>
    <row r="34" spans="1:3" x14ac:dyDescent="0.25">
      <c r="A34" s="15" t="s">
        <v>73</v>
      </c>
      <c r="B34" s="16"/>
      <c r="C34" s="16"/>
    </row>
    <row r="35" spans="1:3" x14ac:dyDescent="0.25">
      <c r="A35" s="10" t="s">
        <v>51</v>
      </c>
      <c r="B35" s="2">
        <v>0.78500000000000003</v>
      </c>
      <c r="C35" s="6">
        <f>(41.225*B35*B35)-(129.94*B35)+(103.84)</f>
        <v>27.240975625000004</v>
      </c>
    </row>
    <row r="36" spans="1:3" x14ac:dyDescent="0.25">
      <c r="A36" s="10" t="s">
        <v>35</v>
      </c>
      <c r="B36" s="2">
        <v>0.46100000000000002</v>
      </c>
      <c r="C36" s="6">
        <f>(41.225*B36*B36)-(129.94*B36)+(103.84)</f>
        <v>52.698838225000003</v>
      </c>
    </row>
    <row r="37" spans="1:3" x14ac:dyDescent="0.25">
      <c r="A37" s="10" t="s">
        <v>65</v>
      </c>
      <c r="B37" s="2">
        <v>0.65600000000000003</v>
      </c>
      <c r="C37" s="6">
        <f>(41.225*B37*B37)-(129.94*B37)+(103.84)</f>
        <v>36.339961600000009</v>
      </c>
    </row>
    <row r="38" spans="1:3" x14ac:dyDescent="0.25">
      <c r="A38" s="10" t="s">
        <v>22</v>
      </c>
      <c r="B38" s="2">
        <v>0.68700000000000006</v>
      </c>
      <c r="C38" s="6">
        <f>(41.225*B38*B38)-(129.94*B38)+(103.84)</f>
        <v>34.028142024999994</v>
      </c>
    </row>
    <row r="39" spans="1:3" x14ac:dyDescent="0.25">
      <c r="A39" s="10" t="s">
        <v>81</v>
      </c>
      <c r="B39" s="2">
        <v>0.68100000000000005</v>
      </c>
      <c r="C39" s="6">
        <f>(41.225*B39*B39)-(129.94*B39)+(103.84)</f>
        <v>34.469407224999998</v>
      </c>
    </row>
    <row r="40" spans="1:3" x14ac:dyDescent="0.25">
      <c r="A40" s="10" t="s">
        <v>69</v>
      </c>
      <c r="B40" s="2">
        <v>0.82900000000000007</v>
      </c>
      <c r="C40" s="6">
        <f>(41.225*B40*B40)-(129.94*B40)+(103.84)</f>
        <v>24.451250224999995</v>
      </c>
    </row>
    <row r="41" spans="1:3" x14ac:dyDescent="0.25">
      <c r="A41" s="10" t="s">
        <v>71</v>
      </c>
      <c r="B41" s="2">
        <v>0.95300000000000007</v>
      </c>
      <c r="C41" s="6">
        <f>(41.225*B41*B41)-(129.94*B41)+(103.84)</f>
        <v>17.448096024999998</v>
      </c>
    </row>
    <row r="42" spans="1:3" x14ac:dyDescent="0.25">
      <c r="A42" s="10" t="s">
        <v>44</v>
      </c>
      <c r="B42" s="2">
        <v>0.79300000000000004</v>
      </c>
      <c r="C42" s="6">
        <f>(41.225*B42*B42)-(129.94*B42)+(103.84)</f>
        <v>26.721880025000004</v>
      </c>
    </row>
    <row r="43" spans="1:3" x14ac:dyDescent="0.25">
      <c r="A43" s="10" t="s">
        <v>70</v>
      </c>
      <c r="B43" s="2">
        <v>0.57699999999999996</v>
      </c>
      <c r="C43" s="6">
        <f>(41.225*B43*B43)-(129.94*B43)+(103.84)</f>
        <v>42.589618025000014</v>
      </c>
    </row>
    <row r="44" spans="1:3" x14ac:dyDescent="0.25">
      <c r="A44" s="10" t="s">
        <v>49</v>
      </c>
      <c r="B44" s="2">
        <v>0.86899999999999999</v>
      </c>
      <c r="C44" s="6">
        <f>(41.225*B44*B44)-(129.94*B44)+(103.84)</f>
        <v>22.053652225000008</v>
      </c>
    </row>
    <row r="45" spans="1:3" x14ac:dyDescent="0.25">
      <c r="A45" s="10" t="s">
        <v>30</v>
      </c>
      <c r="B45" s="2">
        <v>0.61</v>
      </c>
      <c r="C45" s="6">
        <f>(41.225*B45*B45)-(129.94*B45)+(103.84)</f>
        <v>39.91642250000001</v>
      </c>
    </row>
    <row r="46" spans="1:3" x14ac:dyDescent="0.25">
      <c r="A46" s="10" t="s">
        <v>48</v>
      </c>
      <c r="B46" s="2">
        <v>0.61399999999999999</v>
      </c>
      <c r="C46" s="6">
        <f>(41.225*B46*B46)-(129.94*B46)+(103.84)</f>
        <v>39.59850010000001</v>
      </c>
    </row>
    <row r="47" spans="1:3" x14ac:dyDescent="0.25">
      <c r="A47" s="10" t="s">
        <v>17</v>
      </c>
      <c r="B47" s="2">
        <v>1.06</v>
      </c>
      <c r="C47" s="6">
        <f>(41.225*B47*B47)-(129.94*B47)+(103.84)</f>
        <v>12.42401000000001</v>
      </c>
    </row>
    <row r="48" spans="1:3" x14ac:dyDescent="0.25">
      <c r="A48" s="10" t="s">
        <v>50</v>
      </c>
      <c r="B48" s="2">
        <v>0.71899999999999997</v>
      </c>
      <c r="C48" s="6">
        <f>(41.225*B48*B48)-(129.94*B48)+(103.84)</f>
        <v>31.724857225000008</v>
      </c>
    </row>
    <row r="49" spans="1:3" x14ac:dyDescent="0.25">
      <c r="A49" s="10" t="s">
        <v>31</v>
      </c>
      <c r="B49" s="2">
        <v>0.67900000000000005</v>
      </c>
      <c r="C49" s="6">
        <f>(41.225*B49*B49)-(129.94*B49)+(103.84)</f>
        <v>34.617155225000005</v>
      </c>
    </row>
    <row r="50" spans="1:3" x14ac:dyDescent="0.25">
      <c r="A50" s="10" t="s">
        <v>82</v>
      </c>
      <c r="B50" s="2">
        <v>0.97499999999999998</v>
      </c>
      <c r="C50" s="6">
        <f>(41.225*B50*B50)-(129.94*B50)+(103.84)</f>
        <v>16.338015625000011</v>
      </c>
    </row>
    <row r="51" spans="1:3" x14ac:dyDescent="0.25">
      <c r="A51" s="10" t="s">
        <v>32</v>
      </c>
      <c r="B51" s="2">
        <v>0.72299999999999998</v>
      </c>
      <c r="C51" s="6">
        <f>(41.225*B51*B51)-(129.94*B51)+(103.84)</f>
        <v>31.442883025000015</v>
      </c>
    </row>
    <row r="52" spans="1:3" x14ac:dyDescent="0.25">
      <c r="A52" s="10" t="s">
        <v>25</v>
      </c>
      <c r="B52" s="2">
        <v>0.66800000000000004</v>
      </c>
      <c r="C52" s="6">
        <f>(41.225*B52*B52)-(129.94*B52)+(103.84)</f>
        <v>35.435664400000007</v>
      </c>
    </row>
    <row r="53" spans="1:3" x14ac:dyDescent="0.25">
      <c r="A53" s="10" t="s">
        <v>18</v>
      </c>
      <c r="B53" s="2">
        <v>0.14499999999999999</v>
      </c>
      <c r="C53" s="6">
        <f>(41.225*B53*B53)-(129.94*B53)+(103.84)</f>
        <v>85.86545562500001</v>
      </c>
    </row>
    <row r="54" spans="1:3" x14ac:dyDescent="0.25">
      <c r="A54" s="10" t="s">
        <v>81</v>
      </c>
      <c r="B54" s="2">
        <v>0.60899999999999999</v>
      </c>
      <c r="C54" s="6">
        <f>(41.225*B54*B54)-(129.94*B54)+(103.84)</f>
        <v>39.996109225000005</v>
      </c>
    </row>
    <row r="55" spans="1:3" x14ac:dyDescent="0.25">
      <c r="A55" s="10" t="s">
        <v>34</v>
      </c>
      <c r="B55" s="2">
        <v>0.64</v>
      </c>
      <c r="C55" s="6">
        <f>(41.225*B55*B55)-(129.94*B55)+(103.84)</f>
        <v>37.564160000000001</v>
      </c>
    </row>
    <row r="56" spans="1:3" x14ac:dyDescent="0.25">
      <c r="A56" s="10" t="s">
        <v>47</v>
      </c>
      <c r="B56" s="2">
        <v>0.748</v>
      </c>
      <c r="C56" s="6">
        <f>(41.225*B56*B56)-(129.94*B56)+(103.84)</f>
        <v>29.710432400000002</v>
      </c>
    </row>
    <row r="57" spans="1:3" x14ac:dyDescent="0.25">
      <c r="A57" s="10" t="s">
        <v>42</v>
      </c>
      <c r="B57" s="2">
        <v>0.747</v>
      </c>
      <c r="C57" s="6">
        <f>(41.225*B57*B57)-(129.94*B57)+(103.84)</f>
        <v>29.778741025000002</v>
      </c>
    </row>
    <row r="58" spans="1:3" x14ac:dyDescent="0.25">
      <c r="A58" s="10" t="s">
        <v>40</v>
      </c>
      <c r="B58" s="2">
        <v>0.73199999999999998</v>
      </c>
      <c r="C58" s="6">
        <f>(41.225*B58*B58)-(129.94*B58)+(103.84)</f>
        <v>30.813264400000008</v>
      </c>
    </row>
    <row r="59" spans="1:3" x14ac:dyDescent="0.25">
      <c r="A59" s="10" t="s">
        <v>52</v>
      </c>
      <c r="B59" s="2">
        <v>1.071</v>
      </c>
      <c r="C59" s="6">
        <f>(41.225*B59*B59)-(129.94*B59)+(103.84)</f>
        <v>11.961025225</v>
      </c>
    </row>
    <row r="60" spans="1:3" x14ac:dyDescent="0.25">
      <c r="A60" s="10" t="s">
        <v>56</v>
      </c>
      <c r="B60" s="2">
        <v>0.73499999999999999</v>
      </c>
      <c r="C60" s="6">
        <f>(41.225*B60*B60)-(129.94*B60)+(103.84)</f>
        <v>30.604875625000005</v>
      </c>
    </row>
    <row r="61" spans="1:3" x14ac:dyDescent="0.25">
      <c r="A61" s="10" t="s">
        <v>19</v>
      </c>
      <c r="B61" s="2">
        <v>1.07</v>
      </c>
      <c r="C61" s="6">
        <f>(41.225*B61*B61)-(129.94*B61)+(103.84)</f>
        <v>12.002702500000012</v>
      </c>
    </row>
    <row r="62" spans="1:3" x14ac:dyDescent="0.25">
      <c r="A62" s="10" t="s">
        <v>43</v>
      </c>
      <c r="B62" s="2">
        <v>0.84499999999999997</v>
      </c>
      <c r="C62" s="6">
        <f>(41.225*B62*B62)-(129.94*B62)+(103.84)</f>
        <v>23.476380625000019</v>
      </c>
    </row>
    <row r="63" spans="1:3" x14ac:dyDescent="0.25">
      <c r="A63" s="10" t="s">
        <v>60</v>
      </c>
      <c r="B63" s="2">
        <v>0.85699999999999998</v>
      </c>
      <c r="C63" s="6">
        <f>(41.225*B63*B63)-(129.94*B63)+(103.84)</f>
        <v>22.759080025000017</v>
      </c>
    </row>
    <row r="64" spans="1:3" x14ac:dyDescent="0.25">
      <c r="A64" s="10" t="s">
        <v>53</v>
      </c>
      <c r="B64" s="2">
        <v>0.84499999999999997</v>
      </c>
      <c r="C64" s="6">
        <f>(41.225*B64*B64)-(129.94*B64)+(103.84)</f>
        <v>23.476380625000019</v>
      </c>
    </row>
    <row r="65" spans="1:3" x14ac:dyDescent="0.25">
      <c r="A65" s="10" t="s">
        <v>57</v>
      </c>
      <c r="B65" s="2">
        <v>0.72799999999999998</v>
      </c>
      <c r="C65" s="6">
        <f>(41.225*B65*B65)-(129.94*B65)+(103.84)</f>
        <v>31.092270400000018</v>
      </c>
    </row>
    <row r="66" spans="1:3" x14ac:dyDescent="0.25">
      <c r="A66" s="10" t="s">
        <v>41</v>
      </c>
      <c r="B66" s="2">
        <v>0.93700000000000006</v>
      </c>
      <c r="C66" s="6">
        <f>(41.225*B66*B66)-(129.94*B66)+(103.84)</f>
        <v>18.280492025000001</v>
      </c>
    </row>
    <row r="67" spans="1:3" x14ac:dyDescent="0.25">
      <c r="A67" s="10" t="s">
        <v>66</v>
      </c>
      <c r="B67" s="2">
        <v>0.91200000000000003</v>
      </c>
      <c r="C67" s="6">
        <f>(41.225*B67*B67)-(129.94*B67)+(103.84)</f>
        <v>19.623366400000009</v>
      </c>
    </row>
    <row r="68" spans="1:3" x14ac:dyDescent="0.25">
      <c r="A68" s="10" t="s">
        <v>29</v>
      </c>
      <c r="B68" s="2">
        <v>0.36499999999999999</v>
      </c>
      <c r="C68" s="6">
        <f>(41.225*B68*B68)-(129.94*B68)+(103.84)</f>
        <v>61.904100625000005</v>
      </c>
    </row>
    <row r="69" spans="1:3" x14ac:dyDescent="0.25">
      <c r="A69" s="10" t="s">
        <v>67</v>
      </c>
      <c r="B69" s="2">
        <v>0.628</v>
      </c>
      <c r="C69" s="6">
        <f>(41.225*B69*B69)-(129.94*B69)+(103.84)</f>
        <v>38.496160399999994</v>
      </c>
    </row>
    <row r="70" spans="1:3" x14ac:dyDescent="0.25">
      <c r="A70" s="10" t="s">
        <v>63</v>
      </c>
      <c r="B70" s="2">
        <v>0.71599999999999997</v>
      </c>
      <c r="C70" s="6">
        <f>(41.225*B70*B70)-(129.94*B70)+(103.84)</f>
        <v>31.937203600000004</v>
      </c>
    </row>
    <row r="71" spans="1:3" x14ac:dyDescent="0.25">
      <c r="A71" s="10" t="s">
        <v>59</v>
      </c>
      <c r="B71" s="2">
        <v>0.96099999999999997</v>
      </c>
      <c r="C71" s="6">
        <f>(41.225*B71*B71)-(129.94*B71)+(103.84)</f>
        <v>17.039813225000003</v>
      </c>
    </row>
    <row r="72" spans="1:3" x14ac:dyDescent="0.25">
      <c r="A72" s="10" t="s">
        <v>83</v>
      </c>
      <c r="B72" s="2">
        <v>0.53100000000000003</v>
      </c>
      <c r="C72" s="6">
        <f>(41.225*B72*B72)-(129.94*B72)+(103.84)</f>
        <v>46.465702225000001</v>
      </c>
    </row>
    <row r="73" spans="1:3" x14ac:dyDescent="0.25">
      <c r="A73" s="10" t="s">
        <v>84</v>
      </c>
      <c r="B73" s="2">
        <v>0.90500000000000003</v>
      </c>
      <c r="C73" s="6">
        <f>(41.225*B73*B73)-(129.94*B73)+(103.84)</f>
        <v>20.008605625000001</v>
      </c>
    </row>
    <row r="74" spans="1:3" x14ac:dyDescent="0.25">
      <c r="A74" s="15" t="s">
        <v>85</v>
      </c>
      <c r="B74" s="16"/>
      <c r="C74" s="16"/>
    </row>
    <row r="75" spans="1:3" x14ac:dyDescent="0.25">
      <c r="A75" s="10" t="s">
        <v>86</v>
      </c>
      <c r="B75" s="2">
        <v>0.92200000000000004</v>
      </c>
      <c r="C75" s="6">
        <f>(41.225*B75*B75)-(129.94*B75)+(103.84)</f>
        <v>19.080032899999992</v>
      </c>
    </row>
    <row r="76" spans="1:3" x14ac:dyDescent="0.25">
      <c r="A76" s="10" t="s">
        <v>49</v>
      </c>
      <c r="B76" s="2">
        <v>0.97099999999999997</v>
      </c>
      <c r="C76" s="6">
        <f>(41.225*B76*B76)-(129.94*B76)+(103.84)</f>
        <v>16.536880225000004</v>
      </c>
    </row>
    <row r="77" spans="1:3" x14ac:dyDescent="0.25">
      <c r="A77" s="10" t="s">
        <v>54</v>
      </c>
      <c r="B77" s="2">
        <v>0.879</v>
      </c>
      <c r="C77" s="6">
        <f>(41.225*B77*B77)-(129.94*B77)+(103.84)</f>
        <v>21.474865225000002</v>
      </c>
    </row>
    <row r="78" spans="1:3" x14ac:dyDescent="0.25">
      <c r="A78" s="10" t="s">
        <v>78</v>
      </c>
      <c r="B78" s="2">
        <v>0.76600000000000001</v>
      </c>
      <c r="C78" s="6">
        <f>(41.225*B78*B78)-(129.94*B78)+(103.84)</f>
        <v>28.494976100000002</v>
      </c>
    </row>
    <row r="79" spans="1:3" x14ac:dyDescent="0.25">
      <c r="A79" s="10" t="s">
        <v>51</v>
      </c>
      <c r="B79" s="2">
        <v>0.78700000000000003</v>
      </c>
      <c r="C79" s="6">
        <f>(41.225*B79*B79)-(129.94*B79)+(103.84)</f>
        <v>27.110707025000011</v>
      </c>
    </row>
    <row r="80" spans="1:3" x14ac:dyDescent="0.25">
      <c r="A80" s="10" t="s">
        <v>22</v>
      </c>
      <c r="B80" s="2">
        <v>0.85299999999999998</v>
      </c>
      <c r="C80" s="6">
        <f>(41.225*B80*B80)-(129.94*B80)+(103.84)</f>
        <v>22.996861025000015</v>
      </c>
    </row>
    <row r="81" spans="1:3" x14ac:dyDescent="0.25">
      <c r="A81" s="10" t="s">
        <v>48</v>
      </c>
      <c r="B81" s="2">
        <v>0.72899999999999998</v>
      </c>
      <c r="C81" s="6">
        <f>(41.225*B81*B81)-(129.94*B81)+(103.84)</f>
        <v>31.022395225000011</v>
      </c>
    </row>
    <row r="82" spans="1:3" x14ac:dyDescent="0.25">
      <c r="A82" s="10" t="s">
        <v>69</v>
      </c>
      <c r="B82" s="2">
        <v>1.0110000000000001</v>
      </c>
      <c r="C82" s="6">
        <f>(41.225*B82*B82)-(129.94*B82)+(103.84)</f>
        <v>14.60759822499999</v>
      </c>
    </row>
    <row r="83" spans="1:3" x14ac:dyDescent="0.25">
      <c r="A83" s="10" t="s">
        <v>67</v>
      </c>
      <c r="B83" s="2">
        <v>0.73099999999999998</v>
      </c>
      <c r="C83" s="6">
        <f>(41.225*B83*B83)-(129.94*B83)+(103.84)</f>
        <v>30.882892225000006</v>
      </c>
    </row>
    <row r="84" spans="1:3" x14ac:dyDescent="0.25">
      <c r="A84" s="10" t="s">
        <v>57</v>
      </c>
      <c r="B84" s="2">
        <v>0.81100000000000005</v>
      </c>
      <c r="C84" s="6">
        <f>(41.225*B84*B84)-(129.94*B84)+(103.84)</f>
        <v>25.573208225000002</v>
      </c>
    </row>
    <row r="85" spans="1:3" x14ac:dyDescent="0.25">
      <c r="A85" s="10" t="s">
        <v>46</v>
      </c>
      <c r="B85" s="2">
        <v>0.68</v>
      </c>
      <c r="C85" s="6">
        <f>(41.225*B85*B85)-(129.94*B85)+(103.84)</f>
        <v>34.543239999999997</v>
      </c>
    </row>
    <row r="86" spans="1:3" x14ac:dyDescent="0.25">
      <c r="A86" s="10" t="s">
        <v>23</v>
      </c>
      <c r="B86" s="2">
        <v>0.69900000000000007</v>
      </c>
      <c r="C86" s="6">
        <f>(41.225*B86*B86)-(129.94*B86)+(103.84)</f>
        <v>33.154516225000009</v>
      </c>
    </row>
    <row r="87" spans="1:3" x14ac:dyDescent="0.25">
      <c r="A87" s="10" t="s">
        <v>56</v>
      </c>
      <c r="B87" s="2">
        <v>0.79</v>
      </c>
      <c r="C87" s="6">
        <f>(41.225*B87*B87)-(129.94*B87)+(103.84)</f>
        <v>26.915922499999994</v>
      </c>
    </row>
    <row r="88" spans="1:3" x14ac:dyDescent="0.25">
      <c r="A88" s="10" t="s">
        <v>65</v>
      </c>
      <c r="B88" s="2">
        <v>0.83599999999999997</v>
      </c>
      <c r="C88" s="6">
        <f>(41.225*B88*B88)-(129.94*B88)+(103.84)</f>
        <v>24.022147600000011</v>
      </c>
    </row>
    <row r="89" spans="1:3" x14ac:dyDescent="0.25">
      <c r="A89" s="10" t="s">
        <v>59</v>
      </c>
      <c r="B89" s="2">
        <v>0.93700000000000006</v>
      </c>
      <c r="C89" s="6">
        <f>(41.225*B89*B89)-(129.94*B89)+(103.84)</f>
        <v>18.280492025000001</v>
      </c>
    </row>
    <row r="90" spans="1:3" x14ac:dyDescent="0.25">
      <c r="A90" s="10" t="s">
        <v>28</v>
      </c>
      <c r="B90" s="2">
        <v>0.77900000000000003</v>
      </c>
      <c r="C90" s="6">
        <f>(41.225*B90*B90)-(129.94*B90)+(103.84)</f>
        <v>27.633760225000003</v>
      </c>
    </row>
    <row r="91" spans="1:3" x14ac:dyDescent="0.25">
      <c r="A91" s="10" t="s">
        <v>82</v>
      </c>
      <c r="B91" s="2">
        <v>0.97</v>
      </c>
      <c r="C91" s="6">
        <f>(41.225*B91*B91)-(129.94*B91)+(103.84)</f>
        <v>16.586802500000005</v>
      </c>
    </row>
    <row r="92" spans="1:3" x14ac:dyDescent="0.25">
      <c r="A92" s="10" t="s">
        <v>87</v>
      </c>
      <c r="B92" s="2">
        <v>0.80400000000000005</v>
      </c>
      <c r="C92" s="6">
        <f>(41.225*B92*B92)-(129.94*B92)+(103.84)</f>
        <v>26.016739599999994</v>
      </c>
    </row>
    <row r="93" spans="1:3" x14ac:dyDescent="0.25">
      <c r="A93" s="10" t="s">
        <v>66</v>
      </c>
      <c r="B93" s="2">
        <v>0.79800000000000004</v>
      </c>
      <c r="C93" s="6">
        <f>(41.225*B93*B93)-(129.94*B93)+(103.84)</f>
        <v>26.400124900000009</v>
      </c>
    </row>
    <row r="94" spans="1:3" x14ac:dyDescent="0.25">
      <c r="A94" s="10" t="s">
        <v>32</v>
      </c>
      <c r="B94" s="2">
        <v>0.80300000000000005</v>
      </c>
      <c r="C94" s="6">
        <f>(41.225*B94*B94)-(129.94*B94)+(103.84)</f>
        <v>26.08043102500001</v>
      </c>
    </row>
    <row r="95" spans="1:3" x14ac:dyDescent="0.25">
      <c r="A95" s="10" t="s">
        <v>18</v>
      </c>
      <c r="B95" s="2">
        <v>0.122</v>
      </c>
      <c r="C95" s="6">
        <f>(41.225*B95*B95)-(129.94*B95)+(103.84)</f>
        <v>88.600912899999997</v>
      </c>
    </row>
    <row r="96" spans="1:3" x14ac:dyDescent="0.25">
      <c r="A96" s="10" t="s">
        <v>16</v>
      </c>
      <c r="B96" s="2">
        <v>0.73499999999999999</v>
      </c>
      <c r="C96" s="6">
        <f>(41.225*B96*B96)-(129.94*B96)+(103.84)</f>
        <v>30.604875625000005</v>
      </c>
    </row>
    <row r="97" spans="1:3" x14ac:dyDescent="0.25">
      <c r="A97" s="10" t="s">
        <v>84</v>
      </c>
      <c r="B97" s="2">
        <v>0.82800000000000007</v>
      </c>
      <c r="C97" s="6">
        <f>(41.225*B97*B97)-(129.94*B97)+(103.84)</f>
        <v>24.5128804</v>
      </c>
    </row>
    <row r="98" spans="1:3" x14ac:dyDescent="0.25">
      <c r="A98" s="10" t="s">
        <v>61</v>
      </c>
      <c r="B98" s="2">
        <v>0.82100000000000006</v>
      </c>
      <c r="C98" s="6">
        <f>(41.225*B98*B98)-(129.94*B98)+(103.84)</f>
        <v>24.946600225000012</v>
      </c>
    </row>
    <row r="99" spans="1:3" x14ac:dyDescent="0.25">
      <c r="A99" s="10" t="s">
        <v>50</v>
      </c>
      <c r="B99" s="2">
        <v>0.94900000000000007</v>
      </c>
      <c r="C99" s="6">
        <f>(41.225*B99*B99)-(129.94*B99)+(103.84)</f>
        <v>17.654216224999999</v>
      </c>
    </row>
    <row r="100" spans="1:3" x14ac:dyDescent="0.25">
      <c r="A100" s="10" t="s">
        <v>81</v>
      </c>
      <c r="B100" s="2">
        <v>0.72199999999999998</v>
      </c>
      <c r="C100" s="6">
        <f>(41.225*B100*B100)-(129.94*B100)+(103.84)</f>
        <v>31.513252900000012</v>
      </c>
    </row>
    <row r="101" spans="1:3" x14ac:dyDescent="0.25">
      <c r="A101" s="10" t="s">
        <v>88</v>
      </c>
      <c r="B101" s="2">
        <v>0.80200000000000005</v>
      </c>
      <c r="C101" s="6">
        <f>(41.225*B101*B101)-(129.94*B101)+(103.84)</f>
        <v>26.144204900000005</v>
      </c>
    </row>
    <row r="102" spans="1:3" x14ac:dyDescent="0.25">
      <c r="A102" s="10" t="s">
        <v>17</v>
      </c>
      <c r="B102" s="2">
        <v>1.0170000000000001</v>
      </c>
      <c r="C102" s="6">
        <f>(41.225*B102*B102)-(129.94*B102)+(103.84)</f>
        <v>14.329584024999988</v>
      </c>
    </row>
    <row r="103" spans="1:3" x14ac:dyDescent="0.25">
      <c r="A103" s="10" t="s">
        <v>77</v>
      </c>
      <c r="B103" s="2">
        <v>0.64300000000000002</v>
      </c>
      <c r="C103" s="6">
        <f>(41.225*B103*B103)-(129.94*B103)+(103.84)</f>
        <v>37.333015024999995</v>
      </c>
    </row>
    <row r="104" spans="1:3" x14ac:dyDescent="0.25">
      <c r="A104" s="10" t="s">
        <v>83</v>
      </c>
      <c r="B104" s="2">
        <v>0.52</v>
      </c>
      <c r="C104" s="6">
        <f>(41.225*B104*B104)-(129.94*B104)+(103.84)</f>
        <v>47.418440000000011</v>
      </c>
    </row>
    <row r="105" spans="1:3" x14ac:dyDescent="0.25">
      <c r="A105" s="10" t="s">
        <v>44</v>
      </c>
      <c r="B105" s="2">
        <v>0.86199999999999999</v>
      </c>
      <c r="C105" s="6">
        <f>(41.225*B105*B105)-(129.94*B105)+(103.84)</f>
        <v>22.4637089</v>
      </c>
    </row>
    <row r="106" spans="1:3" x14ac:dyDescent="0.25">
      <c r="A106" s="10" t="s">
        <v>25</v>
      </c>
      <c r="B106" s="2">
        <v>0.89900000000000002</v>
      </c>
      <c r="C106" s="6">
        <f>(41.225*B106*B106)-(129.94*B106)+(103.84)</f>
        <v>20.342026224999998</v>
      </c>
    </row>
    <row r="107" spans="1:3" x14ac:dyDescent="0.25">
      <c r="A107" s="10" t="s">
        <v>70</v>
      </c>
      <c r="B107" s="2">
        <v>0.66300000000000003</v>
      </c>
      <c r="C107" s="6">
        <f>(41.225*B107*B107)-(129.94*B107)+(103.84)</f>
        <v>35.811012024999997</v>
      </c>
    </row>
    <row r="108" spans="1:3" x14ac:dyDescent="0.25">
      <c r="A108" s="10" t="s">
        <v>31</v>
      </c>
      <c r="B108" s="2">
        <v>0.73099999999999998</v>
      </c>
      <c r="C108" s="6">
        <f>(41.225*B108*B108)-(129.94*B108)+(103.84)</f>
        <v>30.882892225000006</v>
      </c>
    </row>
    <row r="109" spans="1:3" x14ac:dyDescent="0.25">
      <c r="A109" s="10" t="s">
        <v>81</v>
      </c>
      <c r="B109" s="2">
        <v>0.63200000000000001</v>
      </c>
      <c r="C109" s="6">
        <f>(41.225*B109*B109)-(129.94*B109)+(103.84)</f>
        <v>38.184174400000003</v>
      </c>
    </row>
    <row r="110" spans="1:3" x14ac:dyDescent="0.25">
      <c r="A110" s="10" t="s">
        <v>43</v>
      </c>
      <c r="B110" s="2">
        <v>0.78900000000000003</v>
      </c>
      <c r="C110" s="6">
        <f>(41.225*B110*B110)-(129.94*B110)+(103.84)</f>
        <v>26.980768225000006</v>
      </c>
    </row>
    <row r="111" spans="1:3" x14ac:dyDescent="0.25">
      <c r="A111" s="10" t="s">
        <v>30</v>
      </c>
      <c r="B111" s="2">
        <v>0.625</v>
      </c>
      <c r="C111" s="6">
        <f>(41.225*B111*B111)-(129.94*B111)+(103.84)</f>
        <v>38.731015624999998</v>
      </c>
    </row>
    <row r="112" spans="1:3" x14ac:dyDescent="0.25">
      <c r="A112" s="10" t="s">
        <v>15</v>
      </c>
      <c r="B112" s="2">
        <v>0.85599999999999998</v>
      </c>
      <c r="C112" s="6">
        <f>(41.225*B112*B112)-(129.94*B112)+(103.84)</f>
        <v>22.818401600000001</v>
      </c>
    </row>
    <row r="113" spans="1:3" x14ac:dyDescent="0.25">
      <c r="A113" s="10" t="s">
        <v>40</v>
      </c>
      <c r="B113" s="2">
        <v>1.1719999999999999</v>
      </c>
      <c r="C113" s="6">
        <f>(41.225*B113*B113)-(129.94*B113)+(103.84)</f>
        <v>8.1763204000000229</v>
      </c>
    </row>
    <row r="114" spans="1:3" x14ac:dyDescent="0.25">
      <c r="A114" s="10" t="s">
        <v>45</v>
      </c>
      <c r="B114" s="2">
        <v>0.89400000000000002</v>
      </c>
      <c r="C114" s="6">
        <f>(41.225*B114*B114)-(129.94*B114)+(103.84)</f>
        <v>20.622144100000014</v>
      </c>
    </row>
    <row r="115" spans="1:3" x14ac:dyDescent="0.25">
      <c r="A115" s="10" t="s">
        <v>36</v>
      </c>
      <c r="B115" s="2">
        <v>0.754</v>
      </c>
      <c r="C115" s="6">
        <f>(41.225*B115*B115)-(129.94*B115)+(103.84)</f>
        <v>29.302312099999995</v>
      </c>
    </row>
    <row r="116" spans="1:3" x14ac:dyDescent="0.25">
      <c r="A116" s="10" t="s">
        <v>62</v>
      </c>
      <c r="B116" s="2">
        <v>1.5210000000000001</v>
      </c>
      <c r="C116" s="6">
        <f>(41.225*B116*B116)-(129.94*B116)+(103.84)</f>
        <v>1.5728652250000152</v>
      </c>
    </row>
    <row r="117" spans="1:3" x14ac:dyDescent="0.25">
      <c r="A117" s="10" t="s">
        <v>41</v>
      </c>
      <c r="B117" s="2">
        <v>1.026</v>
      </c>
      <c r="C117" s="6">
        <f>(41.225*B117*B117)-(129.94*B117)+(103.84)</f>
        <v>13.91812809999999</v>
      </c>
    </row>
    <row r="118" spans="1:3" x14ac:dyDescent="0.25">
      <c r="A118" s="10" t="s">
        <v>35</v>
      </c>
      <c r="B118" s="2">
        <v>0.54300000000000004</v>
      </c>
      <c r="C118" s="6">
        <f>(41.225*B118*B118)-(129.94*B118)+(103.84)</f>
        <v>45.437730025</v>
      </c>
    </row>
    <row r="119" spans="1:3" x14ac:dyDescent="0.25">
      <c r="A119" s="10" t="s">
        <v>64</v>
      </c>
      <c r="B119" s="2">
        <v>0.68500000000000005</v>
      </c>
      <c r="C119" s="6">
        <f>(41.225*B119*B119)-(129.94*B119)+(103.84)</f>
        <v>34.174900624999992</v>
      </c>
    </row>
    <row r="120" spans="1:3" x14ac:dyDescent="0.25">
      <c r="A120" s="10" t="s">
        <v>34</v>
      </c>
      <c r="B120" s="2">
        <v>0.69600000000000006</v>
      </c>
      <c r="C120" s="6">
        <f>(41.225*B120*B120)-(129.94*B120)+(103.84)</f>
        <v>33.371809600000006</v>
      </c>
    </row>
    <row r="121" spans="1:3" x14ac:dyDescent="0.25">
      <c r="A121" s="10" t="s">
        <v>29</v>
      </c>
      <c r="B121" s="2">
        <v>0.495</v>
      </c>
      <c r="C121" s="6">
        <f>(41.225*B121*B121)-(129.94*B121)+(103.84)</f>
        <v>49.620855625000004</v>
      </c>
    </row>
    <row r="122" spans="1:3" x14ac:dyDescent="0.25">
      <c r="A122" s="10" t="s">
        <v>20</v>
      </c>
      <c r="B122" s="2">
        <v>0.85599999999999998</v>
      </c>
      <c r="C122" s="6">
        <f>(41.225*B122*B122)-(129.94*B122)+(103.84)</f>
        <v>22.818401600000001</v>
      </c>
    </row>
    <row r="123" spans="1:3" x14ac:dyDescent="0.25">
      <c r="A123" s="10" t="s">
        <v>53</v>
      </c>
      <c r="B123" s="2">
        <v>1.0880000000000001</v>
      </c>
      <c r="C123" s="6">
        <f>(41.225*B123*B123)-(129.94*B123)+(103.84)</f>
        <v>11.265126400000014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workbookViewId="0">
      <selection activeCell="H56" sqref="H56"/>
    </sheetView>
  </sheetViews>
  <sheetFormatPr defaultRowHeight="15" x14ac:dyDescent="0.25"/>
  <cols>
    <col min="1" max="1" width="19.5703125" customWidth="1"/>
    <col min="2" max="2" width="11.28515625" customWidth="1"/>
    <col min="3" max="3" width="11.5703125" customWidth="1"/>
    <col min="4" max="4" width="10.7109375" customWidth="1"/>
  </cols>
  <sheetData>
    <row r="2" spans="1:4" x14ac:dyDescent="0.25">
      <c r="A2" s="1">
        <v>4.8000000000000001E-2</v>
      </c>
      <c r="B2" s="2">
        <v>0.745</v>
      </c>
      <c r="C2" s="2">
        <v>1.0660000000000001</v>
      </c>
    </row>
    <row r="3" spans="1:4" x14ac:dyDescent="0.25">
      <c r="A3" s="1">
        <v>0.48099999999999998</v>
      </c>
      <c r="B3" s="2">
        <v>0.74099999999999999</v>
      </c>
      <c r="C3" s="2">
        <v>0.50700000000000001</v>
      </c>
    </row>
    <row r="4" spans="1:4" x14ac:dyDescent="0.25">
      <c r="A4" s="1">
        <v>0.79700000000000004</v>
      </c>
      <c r="B4" s="2">
        <v>0.68200000000000005</v>
      </c>
      <c r="C4" s="2">
        <v>0.86199999999999999</v>
      </c>
    </row>
    <row r="5" spans="1:4" x14ac:dyDescent="0.25">
      <c r="A5" s="1">
        <v>1.115</v>
      </c>
      <c r="B5" s="2">
        <v>0.76100000000000001</v>
      </c>
      <c r="C5" s="2">
        <v>0.51300000000000001</v>
      </c>
    </row>
    <row r="6" spans="1:4" x14ac:dyDescent="0.25">
      <c r="A6" s="1">
        <v>1.337</v>
      </c>
      <c r="B6" s="2">
        <v>0.78800000000000003</v>
      </c>
      <c r="C6" s="2">
        <v>0.65</v>
      </c>
    </row>
    <row r="7" spans="1:4" x14ac:dyDescent="0.25">
      <c r="A7" s="1">
        <v>1.431</v>
      </c>
      <c r="B7" s="2">
        <v>0.77200000000000002</v>
      </c>
      <c r="C7" s="2">
        <v>1.2690000000000001</v>
      </c>
    </row>
    <row r="8" spans="1:4" x14ac:dyDescent="0.25">
      <c r="A8" s="1">
        <v>1.544</v>
      </c>
      <c r="B8" s="2">
        <v>0.69400000000000006</v>
      </c>
    </row>
    <row r="9" spans="1:4" x14ac:dyDescent="0.25">
      <c r="A9" s="3">
        <v>1.7610000000000001</v>
      </c>
      <c r="B9" s="2">
        <v>0.68400000000000005</v>
      </c>
    </row>
    <row r="12" spans="1:4" x14ac:dyDescent="0.25">
      <c r="B12" s="4" t="s">
        <v>9</v>
      </c>
      <c r="C12" s="4" t="s">
        <v>10</v>
      </c>
      <c r="D12" s="4" t="s">
        <v>11</v>
      </c>
    </row>
    <row r="13" spans="1:4" x14ac:dyDescent="0.25">
      <c r="A13" t="s">
        <v>1</v>
      </c>
      <c r="B13" s="1">
        <v>4.8000000000000001E-2</v>
      </c>
      <c r="C13" s="5">
        <v>100</v>
      </c>
      <c r="D13" s="6">
        <f>(40.087*B13*B13)-(128.85*B13)+(104.65)</f>
        <v>98.557560448000004</v>
      </c>
    </row>
    <row r="14" spans="1:4" x14ac:dyDescent="0.25">
      <c r="A14" t="s">
        <v>2</v>
      </c>
      <c r="B14" s="1">
        <v>0.48099999999999998</v>
      </c>
      <c r="C14" s="5">
        <v>50</v>
      </c>
      <c r="D14" s="6">
        <f t="shared" ref="D14:D48" si="0">(40.087*B14*B14)-(128.85*B14)+(104.65)</f>
        <v>51.947718407000011</v>
      </c>
    </row>
    <row r="15" spans="1:4" x14ac:dyDescent="0.25">
      <c r="A15" t="s">
        <v>3</v>
      </c>
      <c r="B15" s="1">
        <v>0.79700000000000004</v>
      </c>
      <c r="C15" s="5">
        <v>25</v>
      </c>
      <c r="D15" s="6">
        <f t="shared" si="0"/>
        <v>27.420173183000017</v>
      </c>
    </row>
    <row r="16" spans="1:4" x14ac:dyDescent="0.25">
      <c r="A16" t="s">
        <v>4</v>
      </c>
      <c r="B16" s="1">
        <v>1.115</v>
      </c>
      <c r="C16" s="5">
        <v>12.5</v>
      </c>
      <c r="D16" s="6">
        <f t="shared" si="0"/>
        <v>10.819410575000035</v>
      </c>
    </row>
    <row r="17" spans="1:12" x14ac:dyDescent="0.25">
      <c r="A17" t="s">
        <v>5</v>
      </c>
      <c r="B17" s="1">
        <v>1.337</v>
      </c>
      <c r="C17" s="5">
        <v>6.25</v>
      </c>
      <c r="D17" s="6">
        <f t="shared" si="0"/>
        <v>4.0358285030000189</v>
      </c>
    </row>
    <row r="18" spans="1:12" x14ac:dyDescent="0.25">
      <c r="A18" t="s">
        <v>6</v>
      </c>
      <c r="B18" s="1">
        <v>1.431</v>
      </c>
      <c r="C18" s="5">
        <v>3.13</v>
      </c>
      <c r="D18" s="6">
        <f t="shared" si="0"/>
        <v>2.3542452070000053</v>
      </c>
    </row>
    <row r="19" spans="1:12" x14ac:dyDescent="0.25">
      <c r="A19" t="s">
        <v>7</v>
      </c>
      <c r="B19" s="1">
        <v>1.544</v>
      </c>
      <c r="C19" s="5">
        <v>1.56</v>
      </c>
      <c r="D19" s="6">
        <f t="shared" si="0"/>
        <v>1.2704424320000243</v>
      </c>
    </row>
    <row r="20" spans="1:12" x14ac:dyDescent="0.25">
      <c r="A20" t="s">
        <v>8</v>
      </c>
      <c r="B20" s="3">
        <v>1.7610000000000001</v>
      </c>
      <c r="C20" s="5">
        <v>0</v>
      </c>
      <c r="D20" s="6">
        <f t="shared" si="0"/>
        <v>2.0597875270000117</v>
      </c>
    </row>
    <row r="26" spans="1:12" x14ac:dyDescent="0.25">
      <c r="H26" s="7"/>
      <c r="J26" s="7" t="s">
        <v>14</v>
      </c>
      <c r="K26" s="7"/>
      <c r="L26" s="7"/>
    </row>
    <row r="32" spans="1:12" x14ac:dyDescent="0.25">
      <c r="A32" s="8" t="s">
        <v>12</v>
      </c>
      <c r="B32" s="2" t="s">
        <v>13</v>
      </c>
      <c r="C32" s="9" t="s">
        <v>11</v>
      </c>
    </row>
    <row r="33" spans="1:3" x14ac:dyDescent="0.25">
      <c r="A33" s="15" t="s">
        <v>85</v>
      </c>
      <c r="B33" s="16"/>
      <c r="C33" s="16"/>
    </row>
    <row r="34" spans="1:3" x14ac:dyDescent="0.25">
      <c r="A34" s="10" t="s">
        <v>42</v>
      </c>
      <c r="B34" s="2">
        <v>0.745</v>
      </c>
      <c r="C34" s="6">
        <f>(40.087*B34*B34)-(128.85*B34)+(104.65)</f>
        <v>30.906037175000023</v>
      </c>
    </row>
    <row r="35" spans="1:3" x14ac:dyDescent="0.25">
      <c r="A35" s="10" t="s">
        <v>52</v>
      </c>
      <c r="B35" s="2">
        <v>0.74099999999999999</v>
      </c>
      <c r="C35" s="6">
        <f>(40.087*B35*B35)-(128.85*B35)+(104.65)</f>
        <v>31.183160047000015</v>
      </c>
    </row>
    <row r="36" spans="1:3" x14ac:dyDescent="0.25">
      <c r="A36" s="10" t="s">
        <v>60</v>
      </c>
      <c r="B36" s="2">
        <v>0.68200000000000005</v>
      </c>
      <c r="C36" s="6">
        <f>(40.087*B36*B36)-(128.85*B36)+(104.65)</f>
        <v>35.419725787999994</v>
      </c>
    </row>
    <row r="37" spans="1:3" x14ac:dyDescent="0.25">
      <c r="A37" s="10" t="s">
        <v>33</v>
      </c>
      <c r="B37" s="2">
        <v>0.76100000000000001</v>
      </c>
      <c r="C37" s="6">
        <f>(40.087*B37*B37)-(128.85*B37)+(104.65)</f>
        <v>29.81037352700001</v>
      </c>
    </row>
    <row r="38" spans="1:3" x14ac:dyDescent="0.25">
      <c r="A38" s="10" t="s">
        <v>63</v>
      </c>
      <c r="B38" s="2">
        <v>0.78800000000000003</v>
      </c>
      <c r="C38" s="6">
        <f>(40.087*B38*B38)-(128.85*B38)+(104.65)</f>
        <v>28.007982128000009</v>
      </c>
    </row>
    <row r="39" spans="1:3" x14ac:dyDescent="0.25">
      <c r="A39" s="10" t="s">
        <v>71</v>
      </c>
      <c r="B39" s="2">
        <v>0.77200000000000002</v>
      </c>
      <c r="C39" s="6">
        <f>(40.087*B39*B39)-(128.85*B39)+(104.65)</f>
        <v>29.069010608000013</v>
      </c>
    </row>
    <row r="40" spans="1:3" x14ac:dyDescent="0.25">
      <c r="A40" s="10" t="s">
        <v>68</v>
      </c>
      <c r="B40" s="2">
        <v>0.69400000000000006</v>
      </c>
      <c r="C40" s="6">
        <f>(40.087*B40*B40)-(128.85*B40)+(104.65)</f>
        <v>34.535442332000002</v>
      </c>
    </row>
    <row r="41" spans="1:3" x14ac:dyDescent="0.25">
      <c r="A41" s="10" t="s">
        <v>19</v>
      </c>
      <c r="B41" s="2">
        <v>0.68400000000000005</v>
      </c>
      <c r="C41" s="6">
        <f>(40.087*B41*B41)-(128.85*B41)+(104.65)</f>
        <v>35.271543472000005</v>
      </c>
    </row>
    <row r="42" spans="1:3" x14ac:dyDescent="0.25">
      <c r="A42" s="15" t="s">
        <v>89</v>
      </c>
      <c r="B42" s="16"/>
      <c r="C42" s="16"/>
    </row>
    <row r="43" spans="1:3" x14ac:dyDescent="0.25">
      <c r="A43" s="10" t="s">
        <v>90</v>
      </c>
      <c r="B43" s="2">
        <v>1.0660000000000001</v>
      </c>
      <c r="C43" s="6">
        <f>(40.087*B43*B43)-(128.85*B43)+(104.65)</f>
        <v>12.849002972000022</v>
      </c>
    </row>
    <row r="44" spans="1:3" x14ac:dyDescent="0.25">
      <c r="A44" s="10" t="s">
        <v>38</v>
      </c>
      <c r="B44" s="2">
        <v>0.50700000000000001</v>
      </c>
      <c r="C44" s="6">
        <f>(40.087*B44*B44)-(128.85*B44)+(104.65)</f>
        <v>49.62737326300001</v>
      </c>
    </row>
    <row r="45" spans="1:3" x14ac:dyDescent="0.25">
      <c r="A45" s="10" t="s">
        <v>27</v>
      </c>
      <c r="B45" s="2">
        <v>0.86199999999999999</v>
      </c>
      <c r="C45" s="6">
        <f>(40.087*B45*B45)-(128.85*B45)+(104.65)</f>
        <v>23.367704828000015</v>
      </c>
    </row>
    <row r="46" spans="1:3" x14ac:dyDescent="0.25">
      <c r="A46" s="10" t="s">
        <v>58</v>
      </c>
      <c r="B46" s="2">
        <v>0.51300000000000001</v>
      </c>
      <c r="C46" s="6">
        <f>(40.087*B46*B46)-(128.85*B46)+(104.65)</f>
        <v>49.099605703000009</v>
      </c>
    </row>
    <row r="47" spans="1:3" x14ac:dyDescent="0.25">
      <c r="A47" s="10" t="s">
        <v>76</v>
      </c>
      <c r="B47" s="2">
        <v>0.65</v>
      </c>
      <c r="C47" s="6">
        <f>(40.087*B47*B47)-(128.85*B47)+(104.65)</f>
        <v>37.834257500000007</v>
      </c>
    </row>
    <row r="48" spans="1:3" x14ac:dyDescent="0.25">
      <c r="A48" s="10" t="s">
        <v>91</v>
      </c>
      <c r="B48" s="2">
        <v>1.2690000000000001</v>
      </c>
      <c r="C48" s="6">
        <f>(40.087*B48*B48)-(128.85*B48)+(104.65)</f>
        <v>5.6938914070000237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0" sqref="E40"/>
    </sheetView>
  </sheetViews>
  <sheetFormatPr defaultRowHeight="15" x14ac:dyDescent="0.25"/>
  <cols>
    <col min="1" max="1" width="35.28515625" customWidth="1"/>
    <col min="2" max="2" width="18.42578125" customWidth="1"/>
    <col min="3" max="3" width="17.42578125" customWidth="1"/>
    <col min="4" max="4" width="16.28515625" customWidth="1"/>
    <col min="5" max="5" width="15.140625" customWidth="1"/>
    <col min="6" max="6" width="17.7109375" customWidth="1"/>
  </cols>
  <sheetData>
    <row r="1" spans="1:6" ht="16.5" thickTop="1" thickBot="1" x14ac:dyDescent="0.3">
      <c r="A1" s="17" t="s">
        <v>92</v>
      </c>
      <c r="B1" s="17" t="s">
        <v>93</v>
      </c>
      <c r="C1" s="17" t="s">
        <v>94</v>
      </c>
      <c r="D1" s="17" t="s">
        <v>95</v>
      </c>
      <c r="E1" s="17" t="s">
        <v>96</v>
      </c>
      <c r="F1" s="17" t="s">
        <v>97</v>
      </c>
    </row>
    <row r="2" spans="1:6" ht="16.5" thickTop="1" thickBot="1" x14ac:dyDescent="0.3">
      <c r="A2" s="18" t="s">
        <v>103</v>
      </c>
      <c r="B2" s="19" t="s">
        <v>99</v>
      </c>
      <c r="C2" s="20" t="s">
        <v>104</v>
      </c>
      <c r="D2" s="20" t="s">
        <v>105</v>
      </c>
      <c r="E2" s="20" t="s">
        <v>106</v>
      </c>
      <c r="F2" s="20" t="s">
        <v>98</v>
      </c>
    </row>
    <row r="3" spans="1:6" ht="15.75" thickTop="1" x14ac:dyDescent="0.25">
      <c r="A3" s="21" t="s">
        <v>100</v>
      </c>
      <c r="B3" s="22"/>
      <c r="C3" s="22"/>
      <c r="D3" s="22"/>
    </row>
    <row r="4" spans="1:6" x14ac:dyDescent="0.25">
      <c r="A4" s="21" t="s">
        <v>101</v>
      </c>
      <c r="B4" s="22"/>
      <c r="C4" s="22"/>
      <c r="D4" s="22"/>
    </row>
    <row r="5" spans="1:6" x14ac:dyDescent="0.25">
      <c r="A5" s="21" t="s">
        <v>102</v>
      </c>
      <c r="B5" s="22"/>
      <c r="C5" s="22"/>
      <c r="D5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PLATE-1</vt:lpstr>
      <vt:lpstr>PLATE-2</vt:lpstr>
      <vt:lpstr>PLATE-3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2021-07-30T13:13:49Z</dcterms:created>
  <dcterms:modified xsi:type="dcterms:W3CDTF">2021-07-31T10:52:10Z</dcterms:modified>
</cp:coreProperties>
</file>