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İrem Şenyuva\16.09.2021\"/>
    </mc:Choice>
  </mc:AlternateContent>
  <xr:revisionPtr revIDLastSave="0" documentId="13_ncr:1_{61E1F4B8-8E96-460E-9FD8-AC0A3BE4FAC2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Progesterone" sheetId="1" r:id="rId1"/>
    <sheet name="THİOL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14" i="1"/>
  <c r="D15" i="1"/>
  <c r="D16" i="1"/>
  <c r="D17" i="1"/>
  <c r="D18" i="1"/>
  <c r="D19" i="1"/>
  <c r="D13" i="1"/>
</calcChain>
</file>

<file path=xl/sharedStrings.xml><?xml version="1.0" encoding="utf-8"?>
<sst xmlns="http://schemas.openxmlformats.org/spreadsheetml/2006/main" count="134" uniqueCount="88">
  <si>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</si>
  <si>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</si>
  <si>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</si>
  <si>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</si>
  <si>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</si>
  <si>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</si>
  <si>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</si>
  <si>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</si>
  <si>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</si>
  <si>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</si>
  <si>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</si>
  <si>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result</t>
  </si>
  <si>
    <t>concentratıon (ng/ml)</t>
  </si>
  <si>
    <t>Numune</t>
  </si>
  <si>
    <t>absorbans</t>
  </si>
  <si>
    <t>TTL(µmol/L)</t>
  </si>
  <si>
    <t>NTL(µmol/L)</t>
  </si>
  <si>
    <t>Disülfit</t>
  </si>
  <si>
    <t>Numune Adı</t>
  </si>
  <si>
    <t>P4-90 GÜN-09.04.21-RAT1</t>
  </si>
  <si>
    <t>P4-90 GÜN-09.04.21-RAT2</t>
  </si>
  <si>
    <t>P4-90 GÜN-12.04.21-RAT3</t>
  </si>
  <si>
    <t>P4-90 GÜN-12.04.21-RAT4</t>
  </si>
  <si>
    <t>P4-90 GÜN-04.05.21-RAT5</t>
  </si>
  <si>
    <t>P4-90 GÜN-04.05.21-RAT6</t>
  </si>
  <si>
    <t>P4-90 GÜN-04.05.21-RAT7</t>
  </si>
  <si>
    <t>P4-90 GÜN-04.05.21-RAT8</t>
  </si>
  <si>
    <t>P4-90 GÜN-15.05.21-RAT9</t>
  </si>
  <si>
    <t>P4-90 GÜN-04.06.21-RAT10</t>
  </si>
  <si>
    <t>SALİN-90 GÜN-20.05.21-RAT1</t>
  </si>
  <si>
    <t>SALİN-90 GÜN-08.06.21-RAT2</t>
  </si>
  <si>
    <t>SALİN-90 GÜN-14.06.21-RAT3</t>
  </si>
  <si>
    <t>SALİN-90 GÜN-14.06.21-RAT4</t>
  </si>
  <si>
    <t>SALİN-90 GÜN-14.06.21-RAT5</t>
  </si>
  <si>
    <t>P4-30 GÜN-29.04.21-RAT1</t>
  </si>
  <si>
    <t>P4-30 GÜN-14.05.21-RAT2</t>
  </si>
  <si>
    <t>P4-30 GÜN-25.04.21-RAT3</t>
  </si>
  <si>
    <t>P4-30 GÜN-25.04.21-RAT4</t>
  </si>
  <si>
    <t>P4-30 GÜN-11.06.21-RAT5</t>
  </si>
  <si>
    <t>P4-30 GÜN-12.06.21-RAT6</t>
  </si>
  <si>
    <t>P4-30 GÜN-20.06.21-RAT7</t>
  </si>
  <si>
    <t>P4-30 GÜN-13.07.21-RAT8</t>
  </si>
  <si>
    <t>P4-30 GÜN-13.07.21-RAT9</t>
  </si>
  <si>
    <t>P4-30 GÜN-14.07.21-RAT10</t>
  </si>
  <si>
    <t>SALİN-30 GÜN-15.07.21-RAT1</t>
  </si>
  <si>
    <t>SALİN-30 GÜN-16.07.21-RAT2</t>
  </si>
  <si>
    <t>SALİN-30 GÜN-20.07.21-RAT3</t>
  </si>
  <si>
    <t>SALİN-30 GÜN-21.07.21-RAT4</t>
  </si>
  <si>
    <t>SALİN-30 GÜN-28.07.21-RAT5</t>
  </si>
  <si>
    <t>SALİN-30 GÜN-31.07.21-RAT6</t>
  </si>
  <si>
    <t>SALİN-30 GÜN-08.08.21-RAT7</t>
  </si>
  <si>
    <t>SALİN-90 GÜN-17.06.21-RAT6</t>
  </si>
  <si>
    <t>SALİN-90 GÜN-23.06.21-RAT7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</si>
  <si>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</si>
  <si>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</si>
  <si>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</si>
  <si>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</si>
  <si>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</si>
  <si>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</si>
  <si>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</si>
  <si>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</si>
  <si>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TTL(Total Thıol)</t>
  </si>
  <si>
    <t>NTL(Natıve Thıol)</t>
  </si>
  <si>
    <t>Centrifuge: HETTICH Mıcro 200-R</t>
  </si>
  <si>
    <t>Microplate Reader: BIO-TEK EL X 800</t>
  </si>
  <si>
    <t>Auto Strip Washer: BIO-TEK EL X 50</t>
  </si>
  <si>
    <t>MINDRAY BS-300 Tam Otomatik Analizör</t>
  </si>
  <si>
    <t>PG(Progesterone)</t>
  </si>
  <si>
    <t>ELABSCIENCE</t>
  </si>
  <si>
    <t>ELİSA</t>
  </si>
  <si>
    <t>RL0185</t>
  </si>
  <si>
    <t>E-EL-0154</t>
  </si>
  <si>
    <t>NOT</t>
  </si>
  <si>
    <t>hemolizli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</si>
  <si>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</si>
  <si>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</si>
  <si>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</si>
  <si>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</si>
  <si>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</si>
  <si>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</si>
  <si>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</si>
  <si>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</si>
  <si>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t>This ELISA kit uses the Competitive-ELISA principle. The micro ELISA plate provided in this kit has been pre-coated with Pg.</t>
  </si>
  <si>
    <t xml:space="preserve">Excess conjugate and unbound sample or standard are washed from the plate, and Avidin conjugated to Horseradish Peroxidase (HRP) are added to each microplate well and incubated. 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</si>
  <si>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</si>
  <si>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Pg in the samples is then determined by comparing the OD of the samples to the standard curve</t>
  </si>
  <si>
    <t xml:space="preserve">During the reaction, Pg in the sample or standard competes with a fixed amount of Pg on the solid phase supporter for sites on the Biotinylated Detection Ab specific to Pg. </t>
  </si>
  <si>
    <t>Progesteron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</si>
</sst>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4" borderId="0" xfId="0" applyFont="1" applyFill="1" applyBorder="1"/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130358705161855E-4"/>
                  <c:y val="-0.39623687664041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Progesterone!$B$13:$B$20</c:f>
              <c:numCache>
                <c:formatCode>General</c:formatCode>
                <c:ptCount val="8"/>
                <c:pt idx="0">
                  <c:v>9.2999999999999999E-2</c:v>
                </c:pt>
                <c:pt idx="1">
                  <c:v>0.52400000000000002</c:v>
                </c:pt>
                <c:pt idx="2">
                  <c:v>0.89600000000000002</c:v>
                </c:pt>
                <c:pt idx="3">
                  <c:v>1.0940000000000001</c:v>
                </c:pt>
                <c:pt idx="4">
                  <c:v>1.2390000000000001</c:v>
                </c:pt>
                <c:pt idx="5">
                  <c:v>1.365</c:v>
                </c:pt>
                <c:pt idx="6">
                  <c:v>1.855</c:v>
                </c:pt>
                <c:pt idx="7">
                  <c:v>2.0099999999999998</c:v>
                </c:pt>
              </c:numCache>
            </c:numRef>
          </c:xVal>
          <c:yVal>
            <c:numRef>
              <c:f>Progesterone!$C$13:$C$20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0.62</c:v>
                </c:pt>
                <c:pt idx="6">
                  <c:v>0.31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4DCD-8AEF-B062D68E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22911"/>
        <c:axId val="1256422495"/>
      </c:scatterChart>
      <c:valAx>
        <c:axId val="12564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6422495"/>
        <c:crosses val="autoZero"/>
        <c:crossBetween val="midCat"/>
      </c:valAx>
      <c:valAx>
        <c:axId val="12564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642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</xdr:row>
      <xdr:rowOff>114300</xdr:rowOff>
    </xdr:from>
    <xdr:to>
      <xdr:col>12</xdr:col>
      <xdr:colOff>571500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190499</xdr:rowOff>
    </xdr:from>
    <xdr:to>
      <xdr:col>3</xdr:col>
      <xdr:colOff>1035844</xdr:colOff>
      <xdr:row>48</xdr:row>
      <xdr:rowOff>85724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0224"/>
          <a:ext cx="5636419" cy="7515225"/>
        </a:xfrm>
        <a:prstGeom prst="rect">
          <a:avLst/>
        </a:prstGeom>
      </xdr:spPr>
    </xdr:pic>
    <xdr:clientData/>
  </xdr:twoCellAnchor>
  <xdr:twoCellAnchor editAs="oneCell">
    <xdr:from>
      <xdr:col>3</xdr:col>
      <xdr:colOff>1041400</xdr:colOff>
      <xdr:row>8</xdr:row>
      <xdr:rowOff>177800</xdr:rowOff>
    </xdr:from>
    <xdr:to>
      <xdr:col>12</xdr:col>
      <xdr:colOff>420477</xdr:colOff>
      <xdr:row>47</xdr:row>
      <xdr:rowOff>85761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050" y="1708150"/>
          <a:ext cx="6427577" cy="7089811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48</xdr:row>
      <xdr:rowOff>63952</xdr:rowOff>
    </xdr:from>
    <xdr:to>
      <xdr:col>5</xdr:col>
      <xdr:colOff>165100</xdr:colOff>
      <xdr:row>80</xdr:row>
      <xdr:rowOff>95249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960302"/>
          <a:ext cx="7664450" cy="5924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5"/>
  <sheetViews>
    <sheetView workbookViewId="0">
      <selection activeCell="G44" sqref="G44"/>
    </sheetView>
  </sheetViews>
  <sheetFormatPr defaultRowHeight="14.5" x14ac:dyDescent="0.35"/>
  <cols>
    <col min="1" max="1" width="26.81640625" customWidth="1"/>
    <col min="2" max="2" width="11.81640625" customWidth="1"/>
    <col min="3" max="3" width="11.453125" customWidth="1"/>
    <col min="4" max="4" width="10.81640625" customWidth="1"/>
  </cols>
  <sheetData>
    <row r="2" spans="1:6" x14ac:dyDescent="0.35">
      <c r="A2" s="4">
        <v>9.2999999999999999E-2</v>
      </c>
      <c r="B2" s="2">
        <v>0.29299999999999998</v>
      </c>
      <c r="C2" s="2">
        <v>0.16700000000000001</v>
      </c>
      <c r="D2" s="2">
        <v>0.156</v>
      </c>
      <c r="E2" s="2">
        <v>0.48499999999999999</v>
      </c>
      <c r="F2" s="2">
        <v>0.23300000000000001</v>
      </c>
    </row>
    <row r="3" spans="1:6" x14ac:dyDescent="0.35">
      <c r="A3" s="4">
        <v>0.52400000000000002</v>
      </c>
      <c r="B3" s="2">
        <v>0.19500000000000001</v>
      </c>
      <c r="C3" s="2">
        <v>0.16400000000000001</v>
      </c>
      <c r="D3" s="2">
        <v>0.41899999999999998</v>
      </c>
      <c r="E3" s="2">
        <v>0.26900000000000002</v>
      </c>
      <c r="F3" s="2">
        <v>0.14699999999999999</v>
      </c>
    </row>
    <row r="4" spans="1:6" x14ac:dyDescent="0.35">
      <c r="A4" s="4">
        <v>0.89600000000000002</v>
      </c>
      <c r="B4" s="2">
        <v>0.36</v>
      </c>
      <c r="C4" s="2">
        <v>0.126</v>
      </c>
      <c r="D4" s="2">
        <v>0.38400000000000001</v>
      </c>
      <c r="E4" s="2">
        <v>0.251</v>
      </c>
      <c r="F4" s="2"/>
    </row>
    <row r="5" spans="1:6" x14ac:dyDescent="0.35">
      <c r="A5" s="4">
        <v>1.0940000000000001</v>
      </c>
      <c r="B5" s="2">
        <v>0.17100000000000001</v>
      </c>
      <c r="C5" s="2">
        <v>0.32400000000000001</v>
      </c>
      <c r="D5" s="2">
        <v>0.21199999999999999</v>
      </c>
      <c r="E5" s="2">
        <v>0.29599999999999999</v>
      </c>
      <c r="F5" s="2"/>
    </row>
    <row r="6" spans="1:6" x14ac:dyDescent="0.35">
      <c r="A6" s="4">
        <v>1.2390000000000001</v>
      </c>
      <c r="B6" s="2">
        <v>0.24099999999999999</v>
      </c>
      <c r="C6" s="2">
        <v>0.23100000000000001</v>
      </c>
      <c r="D6" s="2">
        <v>0.22500000000000001</v>
      </c>
      <c r="E6" s="2">
        <v>0.17500000000000002</v>
      </c>
      <c r="F6" s="2"/>
    </row>
    <row r="7" spans="1:6" x14ac:dyDescent="0.35">
      <c r="A7" s="4">
        <v>1.365</v>
      </c>
      <c r="B7" s="2">
        <v>0.38100000000000001</v>
      </c>
      <c r="C7" s="2">
        <v>0.21299999999999999</v>
      </c>
      <c r="D7" s="2">
        <v>0.155</v>
      </c>
      <c r="E7" s="2">
        <v>0.13800000000000001</v>
      </c>
      <c r="F7" s="2"/>
    </row>
    <row r="8" spans="1:6" x14ac:dyDescent="0.35">
      <c r="A8" s="4">
        <v>1.855</v>
      </c>
      <c r="B8" s="2">
        <v>0.17</v>
      </c>
      <c r="C8" s="2">
        <v>0.39200000000000002</v>
      </c>
      <c r="D8" s="2">
        <v>0.38200000000000001</v>
      </c>
      <c r="E8" s="2">
        <v>0.10400000000000001</v>
      </c>
      <c r="F8" s="2"/>
    </row>
    <row r="9" spans="1:6" x14ac:dyDescent="0.35">
      <c r="A9" s="5">
        <v>2.0099999999999998</v>
      </c>
      <c r="B9" s="2">
        <v>0.17</v>
      </c>
      <c r="C9" s="2">
        <v>0.21</v>
      </c>
      <c r="D9" s="2">
        <v>0.19800000000000001</v>
      </c>
      <c r="E9" s="2">
        <v>0.40200000000000002</v>
      </c>
      <c r="F9" s="2"/>
    </row>
    <row r="12" spans="1:6" x14ac:dyDescent="0.35">
      <c r="A12" t="s">
        <v>0</v>
      </c>
      <c r="B12" s="7" t="s">
        <v>9</v>
      </c>
      <c r="C12" s="7" t="s">
        <v>10</v>
      </c>
      <c r="D12" s="7" t="s">
        <v>11</v>
      </c>
    </row>
    <row r="13" spans="1:6" x14ac:dyDescent="0.35">
      <c r="A13" t="s">
        <v>1</v>
      </c>
      <c r="B13" s="4">
        <v>9.2999999999999999E-2</v>
      </c>
      <c r="C13" s="1">
        <v>20</v>
      </c>
      <c r="D13" s="8">
        <f>(7.7631*B13*B13)-(26.446*B13)+(22.19)</f>
        <v>19.797665051900001</v>
      </c>
    </row>
    <row r="14" spans="1:6" x14ac:dyDescent="0.35">
      <c r="A14" t="s">
        <v>2</v>
      </c>
      <c r="B14" s="4">
        <v>0.52400000000000002</v>
      </c>
      <c r="C14" s="1">
        <v>10</v>
      </c>
      <c r="D14" s="8">
        <f t="shared" ref="D14:D18" si="0">(7.7631*B14*B14)-(26.446*B14)+(22.19)</f>
        <v>10.4638569456</v>
      </c>
    </row>
    <row r="15" spans="1:6" x14ac:dyDescent="0.35">
      <c r="A15" t="s">
        <v>3</v>
      </c>
      <c r="B15" s="4">
        <v>0.89600000000000002</v>
      </c>
      <c r="C15" s="1">
        <v>5</v>
      </c>
      <c r="D15" s="8">
        <f t="shared" si="0"/>
        <v>4.7267248895999998</v>
      </c>
    </row>
    <row r="16" spans="1:6" x14ac:dyDescent="0.35">
      <c r="A16" t="s">
        <v>4</v>
      </c>
      <c r="B16" s="4">
        <v>1.0940000000000001</v>
      </c>
      <c r="C16" s="1">
        <v>2.5</v>
      </c>
      <c r="D16" s="8">
        <f t="shared" si="0"/>
        <v>2.5492335516000004</v>
      </c>
    </row>
    <row r="17" spans="1:11" x14ac:dyDescent="0.35">
      <c r="A17" t="s">
        <v>5</v>
      </c>
      <c r="B17" s="4">
        <v>1.2390000000000001</v>
      </c>
      <c r="C17" s="1">
        <v>1.25</v>
      </c>
      <c r="D17" s="8">
        <f t="shared" si="0"/>
        <v>1.3407038350999976</v>
      </c>
    </row>
    <row r="18" spans="1:11" x14ac:dyDescent="0.35">
      <c r="A18" t="s">
        <v>6</v>
      </c>
      <c r="B18" s="4">
        <v>1.365</v>
      </c>
      <c r="C18" s="1">
        <v>0.62</v>
      </c>
      <c r="D18" s="8">
        <f t="shared" si="0"/>
        <v>0.55561199749999801</v>
      </c>
    </row>
    <row r="19" spans="1:11" x14ac:dyDescent="0.35">
      <c r="A19" t="s">
        <v>7</v>
      </c>
      <c r="B19" s="4">
        <v>1.855</v>
      </c>
      <c r="C19" s="1">
        <v>0.31</v>
      </c>
      <c r="D19" s="8">
        <f>(7.7631*B20*B20)-(26.446*B20)+(22.19)</f>
        <v>0.39724030999999727</v>
      </c>
    </row>
    <row r="20" spans="1:11" x14ac:dyDescent="0.35">
      <c r="A20" t="s">
        <v>8</v>
      </c>
      <c r="B20" s="5">
        <v>2.0099999999999998</v>
      </c>
      <c r="C20" s="1">
        <v>0</v>
      </c>
      <c r="D20" s="9">
        <v>0</v>
      </c>
    </row>
    <row r="26" spans="1:11" x14ac:dyDescent="0.35">
      <c r="G26" s="6"/>
      <c r="I26" s="6" t="s">
        <v>12</v>
      </c>
      <c r="J26" s="6"/>
      <c r="K26" s="6"/>
    </row>
    <row r="31" spans="1:11" x14ac:dyDescent="0.35">
      <c r="A31" s="12" t="s">
        <v>13</v>
      </c>
      <c r="B31" s="2" t="s">
        <v>14</v>
      </c>
      <c r="C31" s="21" t="s">
        <v>11</v>
      </c>
    </row>
    <row r="32" spans="1:11" x14ac:dyDescent="0.35">
      <c r="A32" s="12" t="s">
        <v>19</v>
      </c>
      <c r="B32" s="2">
        <v>0.29299999999999998</v>
      </c>
      <c r="C32" s="8">
        <f t="shared" ref="C32:C65" si="1">(7.7631*B32*B32)-(26.446*B32)+(22.19)</f>
        <v>15.107776371900002</v>
      </c>
    </row>
    <row r="33" spans="1:3" x14ac:dyDescent="0.35">
      <c r="A33" s="12" t="s">
        <v>20</v>
      </c>
      <c r="B33" s="2">
        <v>0.19500000000000001</v>
      </c>
      <c r="C33" s="8">
        <f t="shared" si="1"/>
        <v>17.328221877499999</v>
      </c>
    </row>
    <row r="34" spans="1:3" x14ac:dyDescent="0.35">
      <c r="A34" s="12" t="s">
        <v>21</v>
      </c>
      <c r="B34" s="2">
        <v>0.36</v>
      </c>
      <c r="C34" s="8">
        <f t="shared" si="1"/>
        <v>13.675537760000001</v>
      </c>
    </row>
    <row r="35" spans="1:3" x14ac:dyDescent="0.35">
      <c r="A35" s="12" t="s">
        <v>22</v>
      </c>
      <c r="B35" s="2">
        <v>0.17100000000000001</v>
      </c>
      <c r="C35" s="8">
        <f t="shared" si="1"/>
        <v>17.894734807100001</v>
      </c>
    </row>
    <row r="36" spans="1:3" x14ac:dyDescent="0.35">
      <c r="A36" s="12" t="s">
        <v>23</v>
      </c>
      <c r="B36" s="2">
        <v>0.24099999999999999</v>
      </c>
      <c r="C36" s="8">
        <f t="shared" si="1"/>
        <v>16.267402611100003</v>
      </c>
    </row>
    <row r="37" spans="1:3" x14ac:dyDescent="0.35">
      <c r="A37" s="12" t="s">
        <v>24</v>
      </c>
      <c r="B37" s="2">
        <v>0.38100000000000001</v>
      </c>
      <c r="C37" s="8">
        <f t="shared" si="1"/>
        <v>13.2409733591</v>
      </c>
    </row>
    <row r="38" spans="1:3" x14ac:dyDescent="0.35">
      <c r="A38" s="12" t="s">
        <v>25</v>
      </c>
      <c r="B38" s="2">
        <v>0.17</v>
      </c>
      <c r="C38" s="8">
        <f t="shared" si="1"/>
        <v>17.918533590000003</v>
      </c>
    </row>
    <row r="39" spans="1:3" x14ac:dyDescent="0.35">
      <c r="A39" s="12" t="s">
        <v>26</v>
      </c>
      <c r="B39" s="2">
        <v>0.17</v>
      </c>
      <c r="C39" s="8">
        <f t="shared" si="1"/>
        <v>17.918533590000003</v>
      </c>
    </row>
    <row r="40" spans="1:3" x14ac:dyDescent="0.35">
      <c r="A40" s="12" t="s">
        <v>27</v>
      </c>
      <c r="B40" s="2">
        <v>0.16700000000000001</v>
      </c>
      <c r="C40" s="8">
        <f t="shared" si="1"/>
        <v>17.9900230959</v>
      </c>
    </row>
    <row r="41" spans="1:3" x14ac:dyDescent="0.35">
      <c r="A41" s="12" t="s">
        <v>28</v>
      </c>
      <c r="B41" s="2">
        <v>0.16400000000000001</v>
      </c>
      <c r="C41" s="8">
        <f t="shared" si="1"/>
        <v>18.061652337600002</v>
      </c>
    </row>
    <row r="42" spans="1:3" x14ac:dyDescent="0.35">
      <c r="A42" s="12" t="s">
        <v>29</v>
      </c>
      <c r="B42" s="2">
        <v>0.126</v>
      </c>
      <c r="C42" s="8">
        <f t="shared" si="1"/>
        <v>18.981050975600002</v>
      </c>
    </row>
    <row r="43" spans="1:3" x14ac:dyDescent="0.35">
      <c r="A43" s="12" t="s">
        <v>30</v>
      </c>
      <c r="B43" s="2">
        <v>0.32400000000000001</v>
      </c>
      <c r="C43" s="8">
        <f t="shared" si="1"/>
        <v>14.436435185600001</v>
      </c>
    </row>
    <row r="44" spans="1:3" x14ac:dyDescent="0.35">
      <c r="A44" s="12" t="s">
        <v>31</v>
      </c>
      <c r="B44" s="2">
        <v>0.23100000000000001</v>
      </c>
      <c r="C44" s="8">
        <f t="shared" si="1"/>
        <v>16.495220779100002</v>
      </c>
    </row>
    <row r="45" spans="1:3" x14ac:dyDescent="0.35">
      <c r="A45" s="12" t="s">
        <v>32</v>
      </c>
      <c r="B45" s="2">
        <v>0.21299999999999999</v>
      </c>
      <c r="C45" s="8">
        <f t="shared" si="1"/>
        <v>16.909206083900003</v>
      </c>
    </row>
    <row r="46" spans="1:3" x14ac:dyDescent="0.35">
      <c r="A46" s="12" t="s">
        <v>33</v>
      </c>
      <c r="B46" s="2">
        <v>0.39200000000000002</v>
      </c>
      <c r="C46" s="8">
        <f t="shared" si="1"/>
        <v>13.016076998400001</v>
      </c>
    </row>
    <row r="47" spans="1:3" x14ac:dyDescent="0.35">
      <c r="A47" s="12" t="s">
        <v>51</v>
      </c>
      <c r="B47" s="2">
        <v>0.21</v>
      </c>
      <c r="C47" s="8">
        <f t="shared" si="1"/>
        <v>16.978692710000001</v>
      </c>
    </row>
    <row r="48" spans="1:3" x14ac:dyDescent="0.35">
      <c r="A48" s="12" t="s">
        <v>52</v>
      </c>
      <c r="B48" s="2">
        <v>0.156</v>
      </c>
      <c r="C48" s="8">
        <f t="shared" si="1"/>
        <v>18.253346801599999</v>
      </c>
    </row>
    <row r="49" spans="1:3" x14ac:dyDescent="0.35">
      <c r="A49" s="12" t="s">
        <v>34</v>
      </c>
      <c r="B49" s="2">
        <v>0.41899999999999998</v>
      </c>
      <c r="C49" s="8">
        <f t="shared" si="1"/>
        <v>12.472023599100002</v>
      </c>
    </row>
    <row r="50" spans="1:3" x14ac:dyDescent="0.35">
      <c r="A50" s="12" t="s">
        <v>35</v>
      </c>
      <c r="B50" s="2">
        <v>0.38400000000000001</v>
      </c>
      <c r="C50" s="8">
        <f t="shared" si="1"/>
        <v>13.179451673600001</v>
      </c>
    </row>
    <row r="51" spans="1:3" x14ac:dyDescent="0.35">
      <c r="A51" s="12" t="s">
        <v>36</v>
      </c>
      <c r="B51" s="2">
        <v>0.21199999999999999</v>
      </c>
      <c r="C51" s="8">
        <f t="shared" si="1"/>
        <v>16.932352766400001</v>
      </c>
    </row>
    <row r="52" spans="1:3" x14ac:dyDescent="0.35">
      <c r="A52" s="12" t="s">
        <v>37</v>
      </c>
      <c r="B52" s="2">
        <v>0.22500000000000001</v>
      </c>
      <c r="C52" s="8">
        <f t="shared" si="1"/>
        <v>16.632656937500002</v>
      </c>
    </row>
    <row r="53" spans="1:3" x14ac:dyDescent="0.35">
      <c r="A53" s="12" t="s">
        <v>38</v>
      </c>
      <c r="B53" s="2">
        <v>0.155</v>
      </c>
      <c r="C53" s="8">
        <f t="shared" si="1"/>
        <v>18.277378477500001</v>
      </c>
    </row>
    <row r="54" spans="1:3" x14ac:dyDescent="0.35">
      <c r="A54" s="12" t="s">
        <v>39</v>
      </c>
      <c r="B54" s="2">
        <v>0.38200000000000001</v>
      </c>
      <c r="C54" s="8">
        <f t="shared" si="1"/>
        <v>13.2204506044</v>
      </c>
    </row>
    <row r="55" spans="1:3" x14ac:dyDescent="0.35">
      <c r="A55" s="12" t="s">
        <v>40</v>
      </c>
      <c r="B55" s="2">
        <v>0.19800000000000001</v>
      </c>
      <c r="C55" s="8">
        <f t="shared" si="1"/>
        <v>17.258036572400002</v>
      </c>
    </row>
    <row r="56" spans="1:3" x14ac:dyDescent="0.35">
      <c r="A56" s="12" t="s">
        <v>41</v>
      </c>
      <c r="B56" s="2">
        <v>0.48499999999999999</v>
      </c>
      <c r="C56" s="8">
        <f t="shared" si="1"/>
        <v>11.1897651975</v>
      </c>
    </row>
    <row r="57" spans="1:3" x14ac:dyDescent="0.35">
      <c r="A57" s="12" t="s">
        <v>42</v>
      </c>
      <c r="B57" s="2">
        <v>0.26900000000000002</v>
      </c>
      <c r="C57" s="8">
        <f t="shared" si="1"/>
        <v>15.637771679100002</v>
      </c>
    </row>
    <row r="58" spans="1:3" x14ac:dyDescent="0.35">
      <c r="A58" s="12" t="s">
        <v>43</v>
      </c>
      <c r="B58" s="2">
        <v>0.251</v>
      </c>
      <c r="C58" s="8">
        <f t="shared" si="1"/>
        <v>16.041137063100003</v>
      </c>
    </row>
    <row r="59" spans="1:3" x14ac:dyDescent="0.35">
      <c r="A59" s="12" t="s">
        <v>44</v>
      </c>
      <c r="B59" s="2">
        <v>0.29599999999999999</v>
      </c>
      <c r="C59" s="8">
        <f t="shared" si="1"/>
        <v>15.042155769600001</v>
      </c>
    </row>
    <row r="60" spans="1:3" x14ac:dyDescent="0.35">
      <c r="A60" s="12" t="s">
        <v>45</v>
      </c>
      <c r="B60" s="2">
        <v>0.17500000000000002</v>
      </c>
      <c r="C60" s="8">
        <f t="shared" si="1"/>
        <v>17.7996949375</v>
      </c>
    </row>
    <row r="61" spans="1:3" x14ac:dyDescent="0.35">
      <c r="A61" s="12" t="s">
        <v>46</v>
      </c>
      <c r="B61" s="2">
        <v>0.13800000000000001</v>
      </c>
      <c r="C61" s="8">
        <f t="shared" si="1"/>
        <v>18.688292476400001</v>
      </c>
    </row>
    <row r="62" spans="1:3" x14ac:dyDescent="0.35">
      <c r="A62" s="12" t="s">
        <v>47</v>
      </c>
      <c r="B62" s="2">
        <v>0.10400000000000001</v>
      </c>
      <c r="C62" s="8">
        <f t="shared" si="1"/>
        <v>19.5235816896</v>
      </c>
    </row>
    <row r="63" spans="1:3" x14ac:dyDescent="0.35">
      <c r="A63" s="12" t="s">
        <v>48</v>
      </c>
      <c r="B63" s="2">
        <v>0.40200000000000002</v>
      </c>
      <c r="C63" s="8">
        <f t="shared" si="1"/>
        <v>12.8132560124</v>
      </c>
    </row>
    <row r="64" spans="1:3" x14ac:dyDescent="0.35">
      <c r="A64" s="12" t="s">
        <v>49</v>
      </c>
      <c r="B64" s="2">
        <v>0.23300000000000001</v>
      </c>
      <c r="C64" s="8">
        <f t="shared" si="1"/>
        <v>16.449532935900002</v>
      </c>
    </row>
    <row r="65" spans="1:3" x14ac:dyDescent="0.35">
      <c r="A65" s="12" t="s">
        <v>50</v>
      </c>
      <c r="B65" s="2">
        <v>0.14699999999999999</v>
      </c>
      <c r="C65" s="8">
        <f t="shared" si="1"/>
        <v>18.470190827900002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H8" sqref="H8"/>
    </sheetView>
  </sheetViews>
  <sheetFormatPr defaultRowHeight="14.5" x14ac:dyDescent="0.35"/>
  <cols>
    <col min="1" max="1" width="27.54296875" customWidth="1"/>
    <col min="2" max="2" width="14" customWidth="1"/>
    <col min="3" max="3" width="14.26953125" customWidth="1"/>
    <col min="4" max="4" width="12.54296875" customWidth="1"/>
    <col min="5" max="5" width="14.1796875" customWidth="1"/>
  </cols>
  <sheetData>
    <row r="1" spans="1:5" x14ac:dyDescent="0.35">
      <c r="A1" s="7" t="s">
        <v>18</v>
      </c>
      <c r="B1" s="11" t="s">
        <v>15</v>
      </c>
      <c r="C1" s="11" t="s">
        <v>16</v>
      </c>
      <c r="D1" s="11" t="s">
        <v>17</v>
      </c>
      <c r="E1" s="22" t="s">
        <v>72</v>
      </c>
    </row>
    <row r="2" spans="1:5" x14ac:dyDescent="0.35">
      <c r="A2" s="12" t="s">
        <v>19</v>
      </c>
      <c r="B2" s="10">
        <v>857</v>
      </c>
      <c r="C2" s="10">
        <v>110</v>
      </c>
      <c r="D2" s="10">
        <f t="shared" ref="D2:D35" si="0">(B2-C2)/2</f>
        <v>373.5</v>
      </c>
      <c r="E2" s="3"/>
    </row>
    <row r="3" spans="1:5" x14ac:dyDescent="0.35">
      <c r="A3" s="12" t="s">
        <v>20</v>
      </c>
      <c r="B3" s="10">
        <v>777</v>
      </c>
      <c r="C3" s="10">
        <v>191</v>
      </c>
      <c r="D3" s="10">
        <f t="shared" si="0"/>
        <v>293</v>
      </c>
      <c r="E3" s="3"/>
    </row>
    <row r="4" spans="1:5" x14ac:dyDescent="0.35">
      <c r="A4" s="12" t="s">
        <v>21</v>
      </c>
      <c r="B4" s="10">
        <v>815</v>
      </c>
      <c r="C4" s="10">
        <v>206</v>
      </c>
      <c r="D4" s="10">
        <f t="shared" si="0"/>
        <v>304.5</v>
      </c>
      <c r="E4" s="3" t="s">
        <v>73</v>
      </c>
    </row>
    <row r="5" spans="1:5" x14ac:dyDescent="0.35">
      <c r="A5" s="12" t="s">
        <v>22</v>
      </c>
      <c r="B5" s="10">
        <v>852</v>
      </c>
      <c r="C5" s="10">
        <v>200</v>
      </c>
      <c r="D5" s="10">
        <f t="shared" si="0"/>
        <v>326</v>
      </c>
      <c r="E5" s="3" t="s">
        <v>73</v>
      </c>
    </row>
    <row r="6" spans="1:5" x14ac:dyDescent="0.35">
      <c r="A6" s="12" t="s">
        <v>23</v>
      </c>
      <c r="B6" s="10">
        <v>749</v>
      </c>
      <c r="C6" s="10">
        <v>154</v>
      </c>
      <c r="D6" s="10">
        <f t="shared" si="0"/>
        <v>297.5</v>
      </c>
      <c r="E6" s="3"/>
    </row>
    <row r="7" spans="1:5" x14ac:dyDescent="0.35">
      <c r="A7" s="12" t="s">
        <v>24</v>
      </c>
      <c r="B7" s="10">
        <v>214</v>
      </c>
      <c r="C7" s="10">
        <v>137</v>
      </c>
      <c r="D7" s="10">
        <f t="shared" si="0"/>
        <v>38.5</v>
      </c>
      <c r="E7" s="3"/>
    </row>
    <row r="8" spans="1:5" x14ac:dyDescent="0.35">
      <c r="A8" s="12" t="s">
        <v>25</v>
      </c>
      <c r="B8" s="10">
        <v>762</v>
      </c>
      <c r="C8" s="10">
        <v>98</v>
      </c>
      <c r="D8" s="10">
        <f t="shared" si="0"/>
        <v>332</v>
      </c>
      <c r="E8" s="3"/>
    </row>
    <row r="9" spans="1:5" x14ac:dyDescent="0.35">
      <c r="A9" s="12" t="s">
        <v>26</v>
      </c>
      <c r="B9" s="10">
        <v>764</v>
      </c>
      <c r="C9" s="10">
        <v>201</v>
      </c>
      <c r="D9" s="10">
        <f t="shared" si="0"/>
        <v>281.5</v>
      </c>
      <c r="E9" s="3" t="s">
        <v>73</v>
      </c>
    </row>
    <row r="10" spans="1:5" x14ac:dyDescent="0.35">
      <c r="A10" s="12" t="s">
        <v>27</v>
      </c>
      <c r="B10" s="10">
        <v>755</v>
      </c>
      <c r="C10" s="10">
        <v>188</v>
      </c>
      <c r="D10" s="10">
        <f t="shared" si="0"/>
        <v>283.5</v>
      </c>
      <c r="E10" s="3"/>
    </row>
    <row r="11" spans="1:5" x14ac:dyDescent="0.35">
      <c r="A11" s="12" t="s">
        <v>28</v>
      </c>
      <c r="B11" s="10">
        <v>743</v>
      </c>
      <c r="C11" s="10">
        <v>108</v>
      </c>
      <c r="D11" s="10">
        <f t="shared" si="0"/>
        <v>317.5</v>
      </c>
      <c r="E11" s="3"/>
    </row>
    <row r="12" spans="1:5" x14ac:dyDescent="0.35">
      <c r="A12" s="12" t="s">
        <v>29</v>
      </c>
      <c r="B12" s="10">
        <v>769</v>
      </c>
      <c r="C12" s="10">
        <v>234</v>
      </c>
      <c r="D12" s="10">
        <f t="shared" si="0"/>
        <v>267.5</v>
      </c>
      <c r="E12" s="3"/>
    </row>
    <row r="13" spans="1:5" x14ac:dyDescent="0.35">
      <c r="A13" s="12" t="s">
        <v>30</v>
      </c>
      <c r="B13" s="10">
        <v>773</v>
      </c>
      <c r="C13" s="10">
        <v>152</v>
      </c>
      <c r="D13" s="10">
        <f t="shared" si="0"/>
        <v>310.5</v>
      </c>
      <c r="E13" s="3"/>
    </row>
    <row r="14" spans="1:5" x14ac:dyDescent="0.35">
      <c r="A14" s="12" t="s">
        <v>31</v>
      </c>
      <c r="B14" s="10">
        <v>734</v>
      </c>
      <c r="C14" s="10">
        <v>181</v>
      </c>
      <c r="D14" s="10">
        <f t="shared" si="0"/>
        <v>276.5</v>
      </c>
      <c r="E14" s="3"/>
    </row>
    <row r="15" spans="1:5" x14ac:dyDescent="0.35">
      <c r="A15" s="12" t="s">
        <v>32</v>
      </c>
      <c r="B15" s="10">
        <v>771</v>
      </c>
      <c r="C15" s="10">
        <v>198</v>
      </c>
      <c r="D15" s="10">
        <f t="shared" si="0"/>
        <v>286.5</v>
      </c>
      <c r="E15" s="3"/>
    </row>
    <row r="16" spans="1:5" x14ac:dyDescent="0.35">
      <c r="A16" s="12" t="s">
        <v>33</v>
      </c>
      <c r="B16" s="10">
        <v>798</v>
      </c>
      <c r="C16" s="10">
        <v>237</v>
      </c>
      <c r="D16" s="10">
        <f t="shared" si="0"/>
        <v>280.5</v>
      </c>
      <c r="E16" s="3" t="s">
        <v>73</v>
      </c>
    </row>
    <row r="17" spans="1:5" x14ac:dyDescent="0.35">
      <c r="A17" s="12" t="s">
        <v>51</v>
      </c>
      <c r="B17" s="10">
        <v>746</v>
      </c>
      <c r="C17" s="10">
        <v>113</v>
      </c>
      <c r="D17" s="10">
        <f t="shared" si="0"/>
        <v>316.5</v>
      </c>
      <c r="E17" s="3"/>
    </row>
    <row r="18" spans="1:5" x14ac:dyDescent="0.35">
      <c r="A18" s="12" t="s">
        <v>52</v>
      </c>
      <c r="B18" s="10">
        <v>759</v>
      </c>
      <c r="C18" s="10">
        <v>108</v>
      </c>
      <c r="D18" s="10">
        <f t="shared" si="0"/>
        <v>325.5</v>
      </c>
      <c r="E18" s="3"/>
    </row>
    <row r="19" spans="1:5" x14ac:dyDescent="0.35">
      <c r="A19" s="12" t="s">
        <v>34</v>
      </c>
      <c r="B19" s="10">
        <v>865</v>
      </c>
      <c r="C19" s="10">
        <v>38</v>
      </c>
      <c r="D19" s="10">
        <f t="shared" si="0"/>
        <v>413.5</v>
      </c>
      <c r="E19" s="3" t="s">
        <v>73</v>
      </c>
    </row>
    <row r="20" spans="1:5" x14ac:dyDescent="0.35">
      <c r="A20" s="12" t="s">
        <v>35</v>
      </c>
      <c r="B20" s="10">
        <v>736</v>
      </c>
      <c r="C20" s="10">
        <v>158</v>
      </c>
      <c r="D20" s="10">
        <f t="shared" si="0"/>
        <v>289</v>
      </c>
      <c r="E20" s="3"/>
    </row>
    <row r="21" spans="1:5" x14ac:dyDescent="0.35">
      <c r="A21" s="12" t="s">
        <v>36</v>
      </c>
      <c r="B21" s="10">
        <v>771</v>
      </c>
      <c r="C21" s="10">
        <v>153</v>
      </c>
      <c r="D21" s="10">
        <f t="shared" si="0"/>
        <v>309</v>
      </c>
      <c r="E21" s="3"/>
    </row>
    <row r="22" spans="1:5" x14ac:dyDescent="0.35">
      <c r="A22" s="12" t="s">
        <v>37</v>
      </c>
      <c r="B22" s="10">
        <v>750</v>
      </c>
      <c r="C22" s="10">
        <v>165</v>
      </c>
      <c r="D22" s="10">
        <f t="shared" si="0"/>
        <v>292.5</v>
      </c>
      <c r="E22" s="3"/>
    </row>
    <row r="23" spans="1:5" x14ac:dyDescent="0.35">
      <c r="A23" s="12" t="s">
        <v>38</v>
      </c>
      <c r="B23" s="10">
        <v>746</v>
      </c>
      <c r="C23" s="10">
        <v>202</v>
      </c>
      <c r="D23" s="10">
        <f t="shared" si="0"/>
        <v>272</v>
      </c>
      <c r="E23" s="3"/>
    </row>
    <row r="24" spans="1:5" x14ac:dyDescent="0.35">
      <c r="A24" s="12" t="s">
        <v>39</v>
      </c>
      <c r="B24" s="10">
        <v>745</v>
      </c>
      <c r="C24" s="10">
        <v>200</v>
      </c>
      <c r="D24" s="10">
        <f t="shared" si="0"/>
        <v>272.5</v>
      </c>
      <c r="E24" s="3"/>
    </row>
    <row r="25" spans="1:5" x14ac:dyDescent="0.35">
      <c r="A25" s="12" t="s">
        <v>40</v>
      </c>
      <c r="B25" s="10">
        <v>865</v>
      </c>
      <c r="C25" s="10">
        <v>320</v>
      </c>
      <c r="D25" s="10">
        <f t="shared" si="0"/>
        <v>272.5</v>
      </c>
      <c r="E25" s="3" t="s">
        <v>73</v>
      </c>
    </row>
    <row r="26" spans="1:5" x14ac:dyDescent="0.35">
      <c r="A26" s="12" t="s">
        <v>41</v>
      </c>
      <c r="B26" s="10">
        <v>816</v>
      </c>
      <c r="C26" s="10">
        <v>158</v>
      </c>
      <c r="D26" s="10">
        <f t="shared" si="0"/>
        <v>329</v>
      </c>
      <c r="E26" s="3"/>
    </row>
    <row r="27" spans="1:5" x14ac:dyDescent="0.35">
      <c r="A27" s="12" t="s">
        <v>42</v>
      </c>
      <c r="B27" s="10">
        <v>743</v>
      </c>
      <c r="C27" s="10">
        <v>134</v>
      </c>
      <c r="D27" s="10">
        <f t="shared" si="0"/>
        <v>304.5</v>
      </c>
      <c r="E27" s="3"/>
    </row>
    <row r="28" spans="1:5" x14ac:dyDescent="0.35">
      <c r="A28" s="12" t="s">
        <v>43</v>
      </c>
      <c r="B28" s="10">
        <v>759</v>
      </c>
      <c r="C28" s="10">
        <v>149</v>
      </c>
      <c r="D28" s="10">
        <f t="shared" si="0"/>
        <v>305</v>
      </c>
      <c r="E28" s="3"/>
    </row>
    <row r="29" spans="1:5" x14ac:dyDescent="0.35">
      <c r="A29" s="12" t="s">
        <v>44</v>
      </c>
      <c r="B29" s="10">
        <v>778</v>
      </c>
      <c r="C29" s="10">
        <v>197</v>
      </c>
      <c r="D29" s="10">
        <f t="shared" si="0"/>
        <v>290.5</v>
      </c>
      <c r="E29" s="3"/>
    </row>
    <row r="30" spans="1:5" x14ac:dyDescent="0.35">
      <c r="A30" s="12" t="s">
        <v>45</v>
      </c>
      <c r="B30" s="10">
        <v>752</v>
      </c>
      <c r="C30" s="10">
        <v>210</v>
      </c>
      <c r="D30" s="10">
        <f t="shared" si="0"/>
        <v>271</v>
      </c>
      <c r="E30" s="3"/>
    </row>
    <row r="31" spans="1:5" x14ac:dyDescent="0.35">
      <c r="A31" s="12" t="s">
        <v>46</v>
      </c>
      <c r="B31" s="10">
        <v>756</v>
      </c>
      <c r="C31" s="10">
        <v>114</v>
      </c>
      <c r="D31" s="10">
        <f t="shared" si="0"/>
        <v>321</v>
      </c>
      <c r="E31" s="3"/>
    </row>
    <row r="32" spans="1:5" x14ac:dyDescent="0.35">
      <c r="A32" s="12" t="s">
        <v>47</v>
      </c>
      <c r="B32" s="10">
        <v>744</v>
      </c>
      <c r="C32" s="10">
        <v>174</v>
      </c>
      <c r="D32" s="10">
        <f t="shared" si="0"/>
        <v>285</v>
      </c>
      <c r="E32" s="3"/>
    </row>
    <row r="33" spans="1:5" x14ac:dyDescent="0.35">
      <c r="A33" s="12" t="s">
        <v>48</v>
      </c>
      <c r="B33" s="10">
        <v>801</v>
      </c>
      <c r="C33" s="10">
        <v>214</v>
      </c>
      <c r="D33" s="10">
        <f t="shared" si="0"/>
        <v>293.5</v>
      </c>
      <c r="E33" s="3" t="s">
        <v>73</v>
      </c>
    </row>
    <row r="34" spans="1:5" x14ac:dyDescent="0.35">
      <c r="A34" s="12" t="s">
        <v>49</v>
      </c>
      <c r="B34" s="10">
        <v>226</v>
      </c>
      <c r="C34" s="10">
        <v>172</v>
      </c>
      <c r="D34" s="10">
        <f t="shared" si="0"/>
        <v>27</v>
      </c>
      <c r="E34" s="3"/>
    </row>
    <row r="35" spans="1:5" x14ac:dyDescent="0.35">
      <c r="A35" s="12" t="s">
        <v>50</v>
      </c>
      <c r="B35" s="10">
        <v>758</v>
      </c>
      <c r="C35" s="10">
        <v>294</v>
      </c>
      <c r="D35" s="10">
        <f t="shared" si="0"/>
        <v>232</v>
      </c>
      <c r="E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tabSelected="1" workbookViewId="0">
      <selection activeCell="F4" sqref="F4"/>
    </sheetView>
  </sheetViews>
  <sheetFormatPr defaultRowHeight="14.5" x14ac:dyDescent="0.35"/>
  <cols>
    <col min="1" max="1" width="32" customWidth="1"/>
    <col min="2" max="2" width="19" customWidth="1"/>
    <col min="3" max="3" width="18" customWidth="1"/>
    <col min="4" max="4" width="17.81640625" customWidth="1"/>
    <col min="5" max="5" width="22" customWidth="1"/>
  </cols>
  <sheetData>
    <row r="1" spans="1:5" ht="15.5" thickTop="1" thickBot="1" x14ac:dyDescent="0.4">
      <c r="A1" s="13" t="s">
        <v>53</v>
      </c>
      <c r="B1" s="13" t="s">
        <v>54</v>
      </c>
      <c r="C1" s="13" t="s">
        <v>55</v>
      </c>
      <c r="D1" s="13" t="s">
        <v>56</v>
      </c>
      <c r="E1" s="13" t="s">
        <v>57</v>
      </c>
    </row>
    <row r="2" spans="1:5" ht="15.5" thickTop="1" thickBot="1" x14ac:dyDescent="0.4">
      <c r="A2" s="16" t="s">
        <v>61</v>
      </c>
      <c r="B2" s="14" t="s">
        <v>58</v>
      </c>
      <c r="C2" s="15" t="s">
        <v>59</v>
      </c>
      <c r="D2" s="15" t="s">
        <v>70</v>
      </c>
      <c r="E2" s="15" t="s">
        <v>60</v>
      </c>
    </row>
    <row r="3" spans="1:5" ht="15.5" thickTop="1" thickBot="1" x14ac:dyDescent="0.4">
      <c r="A3" s="16" t="s">
        <v>62</v>
      </c>
      <c r="B3" s="14" t="s">
        <v>58</v>
      </c>
      <c r="C3" s="15" t="s">
        <v>59</v>
      </c>
      <c r="D3" s="15" t="s">
        <v>70</v>
      </c>
      <c r="E3" s="15" t="s">
        <v>60</v>
      </c>
    </row>
    <row r="4" spans="1:5" ht="15.5" thickTop="1" thickBot="1" x14ac:dyDescent="0.4">
      <c r="A4" s="16" t="s">
        <v>67</v>
      </c>
      <c r="B4" s="14" t="s">
        <v>58</v>
      </c>
      <c r="C4" s="15" t="s">
        <v>68</v>
      </c>
      <c r="D4" s="15" t="s">
        <v>71</v>
      </c>
      <c r="E4" s="15" t="s">
        <v>69</v>
      </c>
    </row>
    <row r="5" spans="1:5" ht="15" thickTop="1" x14ac:dyDescent="0.35">
      <c r="A5" s="17" t="s">
        <v>63</v>
      </c>
      <c r="B5" s="18"/>
      <c r="C5" s="18"/>
    </row>
    <row r="6" spans="1:5" x14ac:dyDescent="0.35">
      <c r="A6" s="17" t="s">
        <v>64</v>
      </c>
      <c r="B6" s="18"/>
      <c r="C6" s="18"/>
    </row>
    <row r="7" spans="1:5" x14ac:dyDescent="0.35">
      <c r="A7" s="17" t="s">
        <v>65</v>
      </c>
      <c r="B7" s="18"/>
      <c r="C7" s="18"/>
    </row>
    <row r="8" spans="1:5" x14ac:dyDescent="0.35">
      <c r="A8" s="19" t="s">
        <v>66</v>
      </c>
      <c r="B8" s="20"/>
      <c r="C8" s="20"/>
    </row>
    <row r="85" spans="1:6" ht="15.5" x14ac:dyDescent="0.35">
      <c r="A85" s="23" t="s">
        <v>74</v>
      </c>
      <c r="B85" s="23"/>
      <c r="C85" s="23"/>
      <c r="D85" s="23"/>
      <c r="E85" s="23"/>
      <c r="F85" s="23"/>
    </row>
    <row r="86" spans="1:6" ht="15.5" x14ac:dyDescent="0.35">
      <c r="A86" s="23" t="s">
        <v>75</v>
      </c>
      <c r="B86" s="23"/>
      <c r="C86" s="23"/>
      <c r="D86" s="23"/>
      <c r="E86" s="23"/>
      <c r="F86" s="23"/>
    </row>
    <row r="87" spans="1:6" ht="15.5" x14ac:dyDescent="0.35">
      <c r="A87" s="23" t="s">
        <v>76</v>
      </c>
      <c r="B87" s="23"/>
      <c r="C87" s="23"/>
      <c r="D87" s="23"/>
      <c r="E87" s="23"/>
      <c r="F87" s="23"/>
    </row>
    <row r="88" spans="1:6" ht="15.5" x14ac:dyDescent="0.35">
      <c r="A88" s="23" t="s">
        <v>77</v>
      </c>
      <c r="B88" s="23"/>
      <c r="C88" s="23"/>
      <c r="D88" s="23"/>
      <c r="E88" s="23"/>
      <c r="F88" s="23"/>
    </row>
    <row r="89" spans="1:6" ht="15.5" x14ac:dyDescent="0.35">
      <c r="A89" s="23" t="s">
        <v>78</v>
      </c>
      <c r="B89" s="23"/>
      <c r="C89" s="23"/>
      <c r="D89" s="23"/>
      <c r="E89" s="23"/>
      <c r="F89" s="23"/>
    </row>
    <row r="90" spans="1:6" ht="15.5" x14ac:dyDescent="0.35">
      <c r="A90" s="23" t="s">
        <v>79</v>
      </c>
      <c r="B90" s="23"/>
      <c r="C90" s="23"/>
      <c r="D90" s="23"/>
      <c r="E90" s="23"/>
      <c r="F90" s="23"/>
    </row>
    <row r="91" spans="1:6" ht="15.5" x14ac:dyDescent="0.35">
      <c r="A91" s="23" t="s">
        <v>80</v>
      </c>
      <c r="B91" s="23"/>
      <c r="C91" s="23"/>
      <c r="D91" s="23"/>
      <c r="E91" s="23"/>
      <c r="F91" s="23"/>
    </row>
    <row r="92" spans="1:6" ht="15.5" x14ac:dyDescent="0.35">
      <c r="A92" s="23" t="s">
        <v>81</v>
      </c>
      <c r="B92" s="23"/>
      <c r="C92" s="23"/>
      <c r="D92" s="23"/>
      <c r="E92" s="23"/>
      <c r="F92" s="23"/>
    </row>
    <row r="96" spans="1:6" x14ac:dyDescent="0.35">
      <c r="A96" s="6" t="s">
        <v>87</v>
      </c>
    </row>
    <row r="97" spans="1:1" x14ac:dyDescent="0.35">
      <c r="A97" t="s">
        <v>82</v>
      </c>
    </row>
    <row r="98" spans="1:1" x14ac:dyDescent="0.35">
      <c r="A98" t="s">
        <v>86</v>
      </c>
    </row>
    <row r="99" spans="1:1" x14ac:dyDescent="0.35">
      <c r="A99" t="s">
        <v>83</v>
      </c>
    </row>
    <row r="100" spans="1:1" x14ac:dyDescent="0.35">
      <c r="A100" t="s">
        <v>84</v>
      </c>
    </row>
    <row r="101" spans="1:1" x14ac:dyDescent="0.35">
      <c r="A101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Progesterone</vt:lpstr>
      <vt:lpstr>THİOL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2021-09-15T10:54:22Z</dcterms:created>
  <dcterms:modified xsi:type="dcterms:W3CDTF">2021-09-16T16:23:32Z</dcterms:modified>
</cp:coreProperties>
</file>