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652"/>
  </bookViews>
  <sheets>
    <sheet name="TAS-TOS-OSI" sheetId="2" r:id="rId1"/>
    <sheet name="MDA" sheetId="3" r:id="rId2"/>
    <sheet name="GST" sheetId="7" r:id="rId3"/>
    <sheet name="Materyal-metod" sheetId="6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  <c r="E2" i="7" s="1"/>
  <c r="F2" i="7" s="1"/>
  <c r="D3" i="7"/>
  <c r="E3" i="7"/>
  <c r="F3" i="7" s="1"/>
  <c r="D4" i="7"/>
  <c r="E4" i="7" s="1"/>
  <c r="F4" i="7" s="1"/>
  <c r="D5" i="7"/>
  <c r="E5" i="7" s="1"/>
  <c r="F5" i="7" s="1"/>
  <c r="D6" i="7"/>
  <c r="E6" i="7" s="1"/>
  <c r="F6" i="7" s="1"/>
  <c r="D7" i="7"/>
  <c r="E7" i="7" s="1"/>
  <c r="F7" i="7" s="1"/>
  <c r="D8" i="7"/>
  <c r="E8" i="7"/>
  <c r="F8" i="7"/>
  <c r="D9" i="7"/>
  <c r="E9" i="7" s="1"/>
  <c r="F9" i="7" s="1"/>
  <c r="D10" i="7"/>
  <c r="E10" i="7" s="1"/>
  <c r="F10" i="7" s="1"/>
  <c r="D11" i="7"/>
  <c r="E11" i="7"/>
  <c r="F11" i="7" s="1"/>
  <c r="D12" i="7"/>
  <c r="E12" i="7" s="1"/>
  <c r="F12" i="7" s="1"/>
  <c r="D13" i="7"/>
  <c r="E13" i="7" s="1"/>
  <c r="F13" i="7" s="1"/>
  <c r="D14" i="7"/>
  <c r="E14" i="7" s="1"/>
  <c r="F14" i="7" s="1"/>
  <c r="D15" i="7"/>
  <c r="E15" i="7" s="1"/>
  <c r="F15" i="7" s="1"/>
  <c r="D16" i="7"/>
  <c r="E16" i="7"/>
  <c r="F16" i="7"/>
  <c r="D17" i="7"/>
  <c r="E17" i="7" s="1"/>
  <c r="F17" i="7" s="1"/>
  <c r="D18" i="7"/>
  <c r="E18" i="7" s="1"/>
  <c r="F18" i="7" s="1"/>
  <c r="D19" i="7"/>
  <c r="E19" i="7"/>
  <c r="F19" i="7"/>
  <c r="D20" i="7"/>
  <c r="E20" i="7" s="1"/>
  <c r="F20" i="7" s="1"/>
  <c r="D21" i="7"/>
  <c r="E21" i="7" s="1"/>
  <c r="F21" i="7" s="1"/>
  <c r="D22" i="7"/>
  <c r="E22" i="7"/>
  <c r="F22" i="7" s="1"/>
  <c r="D23" i="7"/>
  <c r="E23" i="7" s="1"/>
  <c r="F23" i="7" s="1"/>
  <c r="D24" i="7"/>
  <c r="E24" i="7"/>
  <c r="F24" i="7"/>
  <c r="D25" i="7"/>
  <c r="E25" i="7" s="1"/>
  <c r="F25" i="7" s="1"/>
  <c r="D26" i="7"/>
  <c r="E26" i="7" s="1"/>
  <c r="F26" i="7" s="1"/>
  <c r="D27" i="7"/>
  <c r="E27" i="7"/>
  <c r="F27" i="7"/>
  <c r="D28" i="7"/>
  <c r="E28" i="7" s="1"/>
  <c r="F28" i="7" s="1"/>
  <c r="D29" i="7"/>
  <c r="E29" i="7" s="1"/>
  <c r="F29" i="7" s="1"/>
  <c r="D30" i="7"/>
  <c r="E30" i="7"/>
  <c r="F30" i="7" s="1"/>
  <c r="D31" i="7"/>
  <c r="E31" i="7" s="1"/>
  <c r="F31" i="7" s="1"/>
  <c r="D32" i="7"/>
  <c r="E32" i="7"/>
  <c r="F32" i="7"/>
  <c r="D33" i="7"/>
  <c r="E33" i="7" s="1"/>
  <c r="F33" i="7" s="1"/>
  <c r="D34" i="7"/>
  <c r="E34" i="7" s="1"/>
  <c r="F34" i="7" s="1"/>
  <c r="D35" i="7"/>
  <c r="E35" i="7"/>
  <c r="F35" i="7"/>
  <c r="D36" i="7"/>
  <c r="E36" i="7" s="1"/>
  <c r="F36" i="7" s="1"/>
  <c r="D37" i="7"/>
  <c r="E37" i="7" s="1"/>
  <c r="F37" i="7" s="1"/>
  <c r="D38" i="7"/>
  <c r="E38" i="7"/>
  <c r="F38" i="7" s="1"/>
  <c r="D39" i="7"/>
  <c r="E39" i="7" s="1"/>
  <c r="F39" i="7" s="1"/>
  <c r="D40" i="7"/>
  <c r="E40" i="7"/>
  <c r="F40" i="7"/>
  <c r="D41" i="7"/>
  <c r="E41" i="7" s="1"/>
  <c r="F41" i="7" s="1"/>
  <c r="D42" i="7"/>
  <c r="E42" i="7" s="1"/>
  <c r="F42" i="7" s="1"/>
  <c r="D43" i="7"/>
  <c r="E43" i="7"/>
  <c r="F43" i="7"/>
  <c r="D44" i="7"/>
  <c r="E44" i="7" s="1"/>
  <c r="F44" i="7" s="1"/>
  <c r="D45" i="7"/>
  <c r="E45" i="7" s="1"/>
  <c r="F45" i="7" s="1"/>
  <c r="D46" i="7"/>
  <c r="E46" i="7"/>
  <c r="F46" i="7" s="1"/>
  <c r="D47" i="7"/>
  <c r="E47" i="7" s="1"/>
  <c r="F47" i="7" s="1"/>
  <c r="D48" i="7"/>
  <c r="E48" i="7"/>
  <c r="F48" i="7"/>
  <c r="D49" i="7"/>
  <c r="E49" i="7" s="1"/>
  <c r="F49" i="7" s="1"/>
  <c r="D50" i="7"/>
  <c r="E50" i="7" s="1"/>
  <c r="F50" i="7" s="1"/>
  <c r="D51" i="7"/>
  <c r="E51" i="7"/>
  <c r="F51" i="7"/>
  <c r="D52" i="7"/>
  <c r="E52" i="7" s="1"/>
  <c r="F52" i="7" s="1"/>
  <c r="D53" i="7"/>
  <c r="E53" i="7" s="1"/>
  <c r="F53" i="7" s="1"/>
  <c r="D54" i="7"/>
  <c r="E54" i="7" s="1"/>
  <c r="F54" i="7" s="1"/>
  <c r="D55" i="7"/>
  <c r="E55" i="7" s="1"/>
  <c r="F55" i="7" s="1"/>
  <c r="D56" i="7"/>
  <c r="E56" i="7"/>
  <c r="F56" i="7"/>
  <c r="D57" i="7"/>
  <c r="E57" i="7" s="1"/>
  <c r="F57" i="7" s="1"/>
  <c r="D58" i="7"/>
  <c r="E58" i="7"/>
  <c r="F58" i="7" s="1"/>
  <c r="D59" i="7"/>
  <c r="E59" i="7"/>
  <c r="F59" i="7"/>
  <c r="D60" i="7"/>
  <c r="E60" i="7" s="1"/>
  <c r="F60" i="7" s="1"/>
  <c r="D61" i="7"/>
  <c r="E61" i="7" s="1"/>
  <c r="F61" i="7" s="1"/>
  <c r="D62" i="7"/>
  <c r="E62" i="7"/>
  <c r="F62" i="7" s="1"/>
  <c r="D63" i="7"/>
  <c r="E63" i="7" s="1"/>
  <c r="F63" i="7" s="1"/>
  <c r="D64" i="7"/>
  <c r="E64" i="7"/>
  <c r="F64" i="7"/>
  <c r="D65" i="7"/>
  <c r="E65" i="7" s="1"/>
  <c r="F65" i="7" s="1"/>
  <c r="D66" i="7"/>
  <c r="E66" i="7"/>
  <c r="F66" i="7" s="1"/>
  <c r="D67" i="7"/>
  <c r="E67" i="7"/>
  <c r="F67" i="7"/>
  <c r="D68" i="7"/>
  <c r="E68" i="7" s="1"/>
  <c r="F68" i="7" s="1"/>
  <c r="D69" i="7"/>
  <c r="E69" i="7" s="1"/>
  <c r="F69" i="7" s="1"/>
  <c r="D70" i="7"/>
  <c r="E70" i="7"/>
  <c r="F70" i="7" s="1"/>
  <c r="D71" i="7"/>
  <c r="E71" i="7" s="1"/>
  <c r="F71" i="7" s="1"/>
  <c r="D72" i="7"/>
  <c r="E72" i="7"/>
  <c r="F72" i="7"/>
  <c r="D73" i="7"/>
  <c r="E73" i="7" s="1"/>
  <c r="F73" i="7" s="1"/>
  <c r="D74" i="7"/>
  <c r="E74" i="7"/>
  <c r="F74" i="7" s="1"/>
  <c r="D75" i="7"/>
  <c r="E75" i="7"/>
  <c r="F75" i="7"/>
  <c r="D76" i="7"/>
  <c r="E76" i="7" s="1"/>
  <c r="F76" i="7" s="1"/>
  <c r="D77" i="7"/>
  <c r="E77" i="7" s="1"/>
  <c r="F77" i="7" s="1"/>
  <c r="D78" i="7"/>
  <c r="E78" i="7"/>
  <c r="F78" i="7" s="1"/>
  <c r="D79" i="7"/>
  <c r="E79" i="7" s="1"/>
  <c r="F79" i="7" s="1"/>
  <c r="D80" i="7"/>
  <c r="E80" i="7"/>
  <c r="F80" i="7"/>
  <c r="D81" i="7"/>
  <c r="E81" i="7" s="1"/>
  <c r="F81" i="7" s="1"/>
  <c r="D82" i="7"/>
  <c r="E82" i="7"/>
  <c r="F82" i="7" s="1"/>
  <c r="D83" i="7"/>
  <c r="E83" i="7"/>
  <c r="F83" i="7"/>
  <c r="D84" i="7"/>
  <c r="E84" i="7" s="1"/>
  <c r="F84" i="7" s="1"/>
  <c r="D85" i="7"/>
  <c r="E85" i="7" s="1"/>
  <c r="F85" i="7" s="1"/>
  <c r="D86" i="7"/>
  <c r="E86" i="7"/>
  <c r="F86" i="7" s="1"/>
  <c r="D87" i="7"/>
  <c r="E87" i="7" s="1"/>
  <c r="F87" i="7" s="1"/>
  <c r="D88" i="7"/>
  <c r="E88" i="7"/>
  <c r="F88" i="7"/>
  <c r="D89" i="7"/>
  <c r="E89" i="7" s="1"/>
  <c r="F89" i="7" s="1"/>
  <c r="D91" i="3"/>
  <c r="E91" i="3" s="1"/>
  <c r="D92" i="3"/>
  <c r="E92" i="3" s="1"/>
  <c r="D93" i="3"/>
  <c r="E93" i="3" s="1"/>
  <c r="D94" i="3"/>
  <c r="E94" i="3"/>
  <c r="D95" i="3"/>
  <c r="E95" i="3" s="1"/>
  <c r="D96" i="3"/>
  <c r="E96" i="3" s="1"/>
  <c r="D97" i="3"/>
  <c r="E97" i="3"/>
  <c r="D98" i="3"/>
  <c r="E98" i="3" s="1"/>
  <c r="D99" i="3"/>
  <c r="E99" i="3"/>
  <c r="D100" i="3"/>
  <c r="E100" i="3" s="1"/>
  <c r="D101" i="3"/>
  <c r="E101" i="3" s="1"/>
  <c r="D102" i="3"/>
  <c r="E102" i="3"/>
  <c r="D103" i="3"/>
  <c r="E103" i="3" s="1"/>
  <c r="D104" i="3"/>
  <c r="E104" i="3" s="1"/>
  <c r="D105" i="3"/>
  <c r="E105" i="3"/>
  <c r="D106" i="3"/>
  <c r="E106" i="3"/>
  <c r="D107" i="3"/>
  <c r="E107" i="3"/>
  <c r="D108" i="3"/>
  <c r="E108" i="3" s="1"/>
  <c r="D109" i="3"/>
  <c r="E109" i="3"/>
  <c r="D110" i="3"/>
  <c r="E110" i="3" s="1"/>
  <c r="D111" i="3"/>
  <c r="E111" i="3"/>
  <c r="D112" i="3"/>
  <c r="E112" i="3" s="1"/>
  <c r="D113" i="3"/>
  <c r="E113" i="3"/>
  <c r="D114" i="3"/>
  <c r="E114" i="3" s="1"/>
  <c r="D115" i="3"/>
  <c r="E115" i="3" s="1"/>
  <c r="D116" i="3"/>
  <c r="E116" i="3" s="1"/>
  <c r="D117" i="3"/>
  <c r="E117" i="3"/>
  <c r="D118" i="3"/>
  <c r="E118" i="3"/>
  <c r="D119" i="3"/>
  <c r="E119" i="3" s="1"/>
  <c r="D120" i="3"/>
  <c r="E120" i="3" s="1"/>
  <c r="D121" i="3"/>
  <c r="E121" i="3" s="1"/>
  <c r="D122" i="3"/>
  <c r="E122" i="3" s="1"/>
  <c r="D123" i="3"/>
  <c r="E123" i="3"/>
  <c r="D124" i="3"/>
  <c r="E124" i="3" s="1"/>
  <c r="D125" i="3"/>
  <c r="E125" i="3"/>
  <c r="D126" i="3"/>
  <c r="E126" i="3" s="1"/>
  <c r="D127" i="3"/>
  <c r="E127" i="3"/>
  <c r="D128" i="3"/>
  <c r="E128" i="3" s="1"/>
  <c r="D129" i="3"/>
  <c r="E129" i="3" s="1"/>
  <c r="D130" i="3"/>
  <c r="E130" i="3" s="1"/>
  <c r="D131" i="3"/>
  <c r="E131" i="3"/>
  <c r="D132" i="3"/>
  <c r="E132" i="3" s="1"/>
  <c r="D133" i="3"/>
  <c r="E133" i="3" s="1"/>
  <c r="D134" i="3"/>
  <c r="E134" i="3" s="1"/>
  <c r="D135" i="3"/>
  <c r="E135" i="3" s="1"/>
  <c r="D136" i="3"/>
  <c r="E136" i="3" s="1"/>
  <c r="D137" i="3"/>
  <c r="E137" i="3" s="1"/>
  <c r="D138" i="3"/>
  <c r="E138" i="3"/>
  <c r="D139" i="3"/>
  <c r="E139" i="3" s="1"/>
  <c r="D140" i="3"/>
  <c r="E140" i="3" s="1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78" i="3" l="1"/>
  <c r="E78" i="3" s="1"/>
  <c r="D79" i="3"/>
  <c r="E79" i="3"/>
  <c r="D80" i="3"/>
  <c r="E80" i="3" s="1"/>
  <c r="D81" i="3"/>
  <c r="E81" i="3" s="1"/>
  <c r="D82" i="3"/>
  <c r="E82" i="3" s="1"/>
  <c r="D83" i="3"/>
  <c r="E83" i="3"/>
  <c r="D84" i="3"/>
  <c r="E84" i="3"/>
  <c r="D85" i="3"/>
  <c r="E85" i="3" s="1"/>
  <c r="D86" i="3"/>
  <c r="E86" i="3" s="1"/>
  <c r="D87" i="3"/>
  <c r="E87" i="3" s="1"/>
  <c r="D88" i="3"/>
  <c r="E88" i="3" s="1"/>
  <c r="D89" i="3"/>
  <c r="E89" i="3"/>
  <c r="D90" i="3"/>
  <c r="E90" i="3" s="1"/>
  <c r="D2" i="2"/>
  <c r="D21" i="3"/>
  <c r="E21" i="3" s="1"/>
  <c r="D22" i="3"/>
  <c r="D23" i="3"/>
  <c r="E23" i="3" s="1"/>
  <c r="D24" i="3"/>
  <c r="E24" i="3" s="1"/>
  <c r="D25" i="3"/>
  <c r="E25" i="3" s="1"/>
  <c r="D26" i="3"/>
  <c r="D27" i="3"/>
  <c r="E27" i="3" s="1"/>
  <c r="D28" i="3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D36" i="3"/>
  <c r="D37" i="3"/>
  <c r="D38" i="3"/>
  <c r="E38" i="3" s="1"/>
  <c r="D39" i="3"/>
  <c r="E39" i="3" s="1"/>
  <c r="D40" i="3"/>
  <c r="D41" i="3"/>
  <c r="E41" i="3" s="1"/>
  <c r="D42" i="3"/>
  <c r="E42" i="3" s="1"/>
  <c r="D43" i="3"/>
  <c r="D44" i="3"/>
  <c r="E44" i="3" s="1"/>
  <c r="D45" i="3"/>
  <c r="E45" i="3" s="1"/>
  <c r="D46" i="3"/>
  <c r="E46" i="3" s="1"/>
  <c r="D47" i="3"/>
  <c r="E47" i="3" s="1"/>
  <c r="D48" i="3"/>
  <c r="D49" i="3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D57" i="3"/>
  <c r="E57" i="3" s="1"/>
  <c r="D58" i="3"/>
  <c r="E58" i="3" s="1"/>
  <c r="D59" i="3"/>
  <c r="D60" i="3"/>
  <c r="E60" i="3" s="1"/>
  <c r="D61" i="3"/>
  <c r="E61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C9" i="3"/>
  <c r="E9" i="3"/>
  <c r="C8" i="3"/>
  <c r="E8" i="3"/>
  <c r="C7" i="3"/>
  <c r="E7" i="3"/>
  <c r="C6" i="3"/>
  <c r="E6" i="3"/>
  <c r="C5" i="3"/>
  <c r="E5" i="3"/>
  <c r="C4" i="3"/>
  <c r="E4" i="3"/>
  <c r="C3" i="3"/>
  <c r="E3" i="3"/>
  <c r="E28" i="3"/>
  <c r="E43" i="3"/>
  <c r="E35" i="3"/>
  <c r="E49" i="3"/>
  <c r="E26" i="3"/>
  <c r="E56" i="3"/>
  <c r="E48" i="3"/>
  <c r="E59" i="3"/>
  <c r="E40" i="3"/>
  <c r="E22" i="3"/>
  <c r="E36" i="3"/>
  <c r="E37" i="3"/>
</calcChain>
</file>

<file path=xl/sharedStrings.xml><?xml version="1.0" encoding="utf-8"?>
<sst xmlns="http://schemas.openxmlformats.org/spreadsheetml/2006/main" count="454" uniqueCount="214">
  <si>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</si>
  <si>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</si>
  <si>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</si>
  <si>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</si>
  <si>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</si>
  <si>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</si>
  <si>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</si>
  <si>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</si>
  <si>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</si>
  <si>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</si>
  <si>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Numune</t>
  </si>
  <si>
    <t>absorbans</t>
  </si>
  <si>
    <t>Numune Adı</t>
  </si>
  <si>
    <t>concentratıon (mmol/L)</t>
  </si>
  <si>
    <t>KİT ADI</t>
  </si>
  <si>
    <t>TÜR</t>
  </si>
  <si>
    <t>MARKA</t>
  </si>
  <si>
    <t>CAT. NO</t>
  </si>
  <si>
    <t>Yöntem</t>
  </si>
  <si>
    <t>Universal</t>
  </si>
  <si>
    <t>REL ASSAY</t>
  </si>
  <si>
    <t>Kolorimetrik</t>
  </si>
  <si>
    <t>Kullanılan Cihaz</t>
  </si>
  <si>
    <t>MINDRAY-BS400</t>
  </si>
  <si>
    <t>MDA: Malondialdehit</t>
  </si>
  <si>
    <t>REL BIOCHEM-REL ASSAY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</si>
  <si>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</si>
  <si>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</si>
  <si>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</si>
  <si>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</si>
  <si>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</si>
  <si>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</si>
  <si>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</si>
  <si>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</si>
  <si>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</si>
  <si>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</si>
  <si>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</si>
  <si>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</si>
  <si>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</si>
  <si>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>result(mmol/L)</t>
  </si>
  <si>
    <t>Otto Scientific</t>
  </si>
  <si>
    <t>Otto1001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</si>
  <si>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</si>
  <si>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</si>
  <si>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</si>
  <si>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</si>
  <si>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</si>
  <si>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</si>
  <si>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</si>
  <si>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</si>
  <si>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</si>
  <si>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</si>
  <si>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</si>
  <si>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</si>
  <si>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</si>
  <si>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</si>
  <si>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</si>
  <si>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</si>
  <si>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</si>
  <si>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</si>
  <si>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</si>
  <si>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</si>
  <si>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</si>
  <si>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</si>
  <si>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</si>
  <si>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</si>
  <si>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</si>
  <si>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</si>
  <si>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</si>
  <si>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</si>
  <si>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</si>
  <si>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</si>
  <si>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</si>
  <si>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</si>
  <si>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TAS(mmol/L)</t>
  </si>
  <si>
    <t>TOS (µmol/L)</t>
  </si>
  <si>
    <t>OSI</t>
  </si>
  <si>
    <t>TAS(Total Antioxidant Status)</t>
  </si>
  <si>
    <t>RL0017</t>
  </si>
  <si>
    <t>TOS(Total Oxidant Status)</t>
  </si>
  <si>
    <t>RL0024</t>
  </si>
  <si>
    <t>hemolizli</t>
  </si>
  <si>
    <t>NOT</t>
  </si>
  <si>
    <t>Serum-101</t>
  </si>
  <si>
    <t>Serum-102</t>
  </si>
  <si>
    <t>Serum-103</t>
  </si>
  <si>
    <t>Serum-104</t>
  </si>
  <si>
    <t>Serum-105</t>
  </si>
  <si>
    <t>Serum-106</t>
  </si>
  <si>
    <t>Serum-107</t>
  </si>
  <si>
    <t>Serum-108</t>
  </si>
  <si>
    <t>Serum-109</t>
  </si>
  <si>
    <t>Serum-110</t>
  </si>
  <si>
    <t>Serum-111</t>
  </si>
  <si>
    <t>Serum-112</t>
  </si>
  <si>
    <t>Serum-113</t>
  </si>
  <si>
    <t>Serum-114</t>
  </si>
  <si>
    <t>Serum-115</t>
  </si>
  <si>
    <t>Serum-116</t>
  </si>
  <si>
    <t>Serum-117</t>
  </si>
  <si>
    <t>Serum-118</t>
  </si>
  <si>
    <t>Serum-119</t>
  </si>
  <si>
    <t>Serum-120</t>
  </si>
  <si>
    <t>Serum-121</t>
  </si>
  <si>
    <t>Serum-122</t>
  </si>
  <si>
    <t>Serum-123</t>
  </si>
  <si>
    <t>Serum-124</t>
  </si>
  <si>
    <t>Serum-125</t>
  </si>
  <si>
    <t>Serum-126</t>
  </si>
  <si>
    <t>Serum-127</t>
  </si>
  <si>
    <t>Serum-128</t>
  </si>
  <si>
    <t>Serum-129</t>
  </si>
  <si>
    <t>Serum-130</t>
  </si>
  <si>
    <t>Serum-201</t>
  </si>
  <si>
    <t>Serum-202</t>
  </si>
  <si>
    <t>Serum-203</t>
  </si>
  <si>
    <t>Serum-204</t>
  </si>
  <si>
    <t>Serum-205</t>
  </si>
  <si>
    <t>Serum-206</t>
  </si>
  <si>
    <t>Serum-207</t>
  </si>
  <si>
    <t>Serum-208</t>
  </si>
  <si>
    <t>Serum-209</t>
  </si>
  <si>
    <t>Serum-210</t>
  </si>
  <si>
    <t>Serum-211</t>
  </si>
  <si>
    <t>Serum-212</t>
  </si>
  <si>
    <t>Serum-213</t>
  </si>
  <si>
    <t>Serum-214</t>
  </si>
  <si>
    <t>Serum-215</t>
  </si>
  <si>
    <t>Serum-216</t>
  </si>
  <si>
    <t>Serum-217</t>
  </si>
  <si>
    <t>Serum-218</t>
  </si>
  <si>
    <t>Serum-219</t>
  </si>
  <si>
    <t>Serum-220</t>
  </si>
  <si>
    <t>Serum-221</t>
  </si>
  <si>
    <t>Serum-222</t>
  </si>
  <si>
    <t>Serum-223</t>
  </si>
  <si>
    <t>Serum-224</t>
  </si>
  <si>
    <t>Serum-225</t>
  </si>
  <si>
    <t>Serum-226</t>
  </si>
  <si>
    <t>Serum-227</t>
  </si>
  <si>
    <t>Serum-228</t>
  </si>
  <si>
    <t>Serum-229</t>
  </si>
  <si>
    <t>Serum-230</t>
  </si>
  <si>
    <t>Sperma-101</t>
  </si>
  <si>
    <t>Sperma-102</t>
  </si>
  <si>
    <t>Sperma-103</t>
  </si>
  <si>
    <t>Sperma-104</t>
  </si>
  <si>
    <t>Sperma-105</t>
  </si>
  <si>
    <t>Sperma-106</t>
  </si>
  <si>
    <t>Sperma-107</t>
  </si>
  <si>
    <t>Sperma-108</t>
  </si>
  <si>
    <t>Sperma-109</t>
  </si>
  <si>
    <t>Sperma-110</t>
  </si>
  <si>
    <t>Sperma-111</t>
  </si>
  <si>
    <t>Sperma-112</t>
  </si>
  <si>
    <t>Sperma-113</t>
  </si>
  <si>
    <t>Sperma-114</t>
  </si>
  <si>
    <t>Sperma-115</t>
  </si>
  <si>
    <t>Sperma-116</t>
  </si>
  <si>
    <t>Sperma-117</t>
  </si>
  <si>
    <t>Sperma-118</t>
  </si>
  <si>
    <t>Sperma-119</t>
  </si>
  <si>
    <t>Sperma-120</t>
  </si>
  <si>
    <t>Sperma-121</t>
  </si>
  <si>
    <t>Sperma-122</t>
  </si>
  <si>
    <t>Sperma-123</t>
  </si>
  <si>
    <t>Sperma-124</t>
  </si>
  <si>
    <t>Sperma-125</t>
  </si>
  <si>
    <t>Sperma-126</t>
  </si>
  <si>
    <t>Sperma-127</t>
  </si>
  <si>
    <t>Sperma-128</t>
  </si>
  <si>
    <t>Sperma-129</t>
  </si>
  <si>
    <t>Sperma-130</t>
  </si>
  <si>
    <t>Sperma-201</t>
  </si>
  <si>
    <t>Sperma-202</t>
  </si>
  <si>
    <t>Sperma-203</t>
  </si>
  <si>
    <t>Sperma-204</t>
  </si>
  <si>
    <t>Sperma-205</t>
  </si>
  <si>
    <t>Sperma-206</t>
  </si>
  <si>
    <t>Sperma-207</t>
  </si>
  <si>
    <t>Sperma-208</t>
  </si>
  <si>
    <t>Sperma-209</t>
  </si>
  <si>
    <t>Sperma-210</t>
  </si>
  <si>
    <t>Sperma-211</t>
  </si>
  <si>
    <t>Sperma-212</t>
  </si>
  <si>
    <t>Sperma-213</t>
  </si>
  <si>
    <t>Sperma-214</t>
  </si>
  <si>
    <t>Sperma-215</t>
  </si>
  <si>
    <t>Sperma-216</t>
  </si>
  <si>
    <t>Sperma-217</t>
  </si>
  <si>
    <t>Sperma-218</t>
  </si>
  <si>
    <t>Sperma-219</t>
  </si>
  <si>
    <t>Sperma-220</t>
  </si>
  <si>
    <t>Sperma-221</t>
  </si>
  <si>
    <t>Sperma-222</t>
  </si>
  <si>
    <t>Sperma-223</t>
  </si>
  <si>
    <t>Sperma-224</t>
  </si>
  <si>
    <t>Sperma-225</t>
  </si>
  <si>
    <t>Sperma-226</t>
  </si>
  <si>
    <t>Sperma-227</t>
  </si>
  <si>
    <t>Sperma-228</t>
  </si>
  <si>
    <t>Sperma-229</t>
  </si>
  <si>
    <t>Sperma-230</t>
  </si>
  <si>
    <t>GST (U/ml)</t>
  </si>
  <si>
    <t>ABS 320S</t>
  </si>
  <si>
    <t>ABS 20S</t>
  </si>
  <si>
    <t>(320S-20S)</t>
  </si>
  <si>
    <t>∆A-BLANK</t>
  </si>
  <si>
    <t>Glutathione S-Transferase (GST)</t>
  </si>
  <si>
    <t>Elabscience</t>
  </si>
  <si>
    <t>E-BC-K278-S</t>
  </si>
  <si>
    <t>GST can catalyze the binding of reduced glutathione (GSH) to dinitrobenzene (CDNB) and the product have an absorption peak at 340 nm. The activity of GSH-ST can be calculated by measuring the increasing rate of absorbance at 340 nm</t>
  </si>
  <si>
    <t>GST Test Principle</t>
  </si>
  <si>
    <t>lipemi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</si>
</sst>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1"/>
      <color rgb="FF1F497D"/>
      <name val="Calibri"/>
      <family val="2"/>
      <charset val="162"/>
      <scheme val="minor"/>
    </font>
    <font>
      <b/>
      <sz val="11"/>
      <color theme="0"/>
      <name val="Calibri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2" borderId="2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D-4C41-B122-6022561DB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302895</xdr:colOff>
      <xdr:row>0</xdr:row>
      <xdr:rowOff>156210</xdr:rowOff>
    </xdr:from>
    <xdr:to>
      <xdr:col>13</xdr:col>
      <xdr:colOff>607695</xdr:colOff>
      <xdr:row>14</xdr:row>
      <xdr:rowOff>41910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167354</xdr:rowOff>
    </xdr:from>
    <xdr:to>
      <xdr:col>5</xdr:col>
      <xdr:colOff>60960</xdr:colOff>
      <xdr:row>44</xdr:row>
      <xdr:rowOff>91440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48454"/>
          <a:ext cx="6972300" cy="68735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106248</xdr:rowOff>
    </xdr:from>
    <xdr:to>
      <xdr:col>5</xdr:col>
      <xdr:colOff>15240</xdr:colOff>
      <xdr:row>84</xdr:row>
      <xdr:rowOff>150900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36788"/>
          <a:ext cx="6926580" cy="73598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K%20LAB/Desktop/2020-SONU&#199;LAR/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workbookViewId="0">
      <selection activeCell="H7" sqref="H7"/>
    </sheetView>
  </sheetViews>
  <sheetFormatPr defaultRowHeight="14.4" x14ac:dyDescent="0.3"/>
  <cols>
    <col min="1" max="1" width="21.44140625" customWidth="1"/>
    <col min="2" max="2" width="14.6640625" customWidth="1"/>
    <col min="3" max="3" width="14" customWidth="1"/>
    <col min="4" max="4" width="13.109375" customWidth="1"/>
    <col min="5" max="5" width="16.21875" customWidth="1"/>
    <col min="6" max="6" width="14.21875" customWidth="1"/>
    <col min="7" max="7" width="13.5546875" customWidth="1"/>
    <col min="8" max="8" width="12.109375" customWidth="1"/>
    <col min="9" max="9" width="11.88671875" customWidth="1"/>
    <col min="10" max="11" width="13.33203125" customWidth="1"/>
    <col min="12" max="12" width="16.33203125" customWidth="1"/>
  </cols>
  <sheetData>
    <row r="1" spans="1:5" x14ac:dyDescent="0.3">
      <c r="A1" s="3" t="s">
        <v>12</v>
      </c>
      <c r="B1" s="3" t="s">
        <v>74</v>
      </c>
      <c r="C1" s="3" t="s">
        <v>75</v>
      </c>
      <c r="D1" s="3" t="s">
        <v>76</v>
      </c>
      <c r="E1" s="3" t="s">
        <v>82</v>
      </c>
    </row>
    <row r="2" spans="1:5" x14ac:dyDescent="0.3">
      <c r="A2" s="6" t="s">
        <v>83</v>
      </c>
      <c r="B2" s="2">
        <v>1.32</v>
      </c>
      <c r="C2" s="2">
        <v>6.37</v>
      </c>
      <c r="D2" s="15">
        <f t="shared" ref="D2:D121" si="0">(C2/(B2*1000))*100</f>
        <v>0.4825757575757576</v>
      </c>
      <c r="E2" s="18"/>
    </row>
    <row r="3" spans="1:5" x14ac:dyDescent="0.3">
      <c r="A3" s="6" t="s">
        <v>84</v>
      </c>
      <c r="B3" s="2">
        <v>1.63</v>
      </c>
      <c r="C3" s="2">
        <v>3.73</v>
      </c>
      <c r="D3" s="15">
        <f t="shared" si="0"/>
        <v>0.22883435582822087</v>
      </c>
      <c r="E3" s="18"/>
    </row>
    <row r="4" spans="1:5" x14ac:dyDescent="0.3">
      <c r="A4" s="6" t="s">
        <v>85</v>
      </c>
      <c r="B4" s="2">
        <v>1.43</v>
      </c>
      <c r="C4" s="2">
        <v>3.87</v>
      </c>
      <c r="D4" s="15">
        <f t="shared" si="0"/>
        <v>0.27062937062937065</v>
      </c>
      <c r="E4" s="18"/>
    </row>
    <row r="5" spans="1:5" x14ac:dyDescent="0.3">
      <c r="A5" s="6" t="s">
        <v>86</v>
      </c>
      <c r="B5" s="2">
        <v>1.29</v>
      </c>
      <c r="C5" s="2">
        <v>4.1100000000000003</v>
      </c>
      <c r="D5" s="15">
        <f t="shared" si="0"/>
        <v>0.31860465116279074</v>
      </c>
      <c r="E5" s="18"/>
    </row>
    <row r="6" spans="1:5" x14ac:dyDescent="0.3">
      <c r="A6" s="6" t="s">
        <v>87</v>
      </c>
      <c r="B6" s="2">
        <v>1.39</v>
      </c>
      <c r="C6" s="2">
        <v>19.600000000000001</v>
      </c>
      <c r="D6" s="15">
        <f t="shared" si="0"/>
        <v>1.4100719424460433</v>
      </c>
      <c r="E6" s="18" t="s">
        <v>81</v>
      </c>
    </row>
    <row r="7" spans="1:5" x14ac:dyDescent="0.3">
      <c r="A7" s="6" t="s">
        <v>88</v>
      </c>
      <c r="B7" s="2">
        <v>1.31</v>
      </c>
      <c r="C7" s="2">
        <v>3.29</v>
      </c>
      <c r="D7" s="15">
        <f t="shared" si="0"/>
        <v>0.25114503816793893</v>
      </c>
      <c r="E7" s="18"/>
    </row>
    <row r="8" spans="1:5" x14ac:dyDescent="0.3">
      <c r="A8" s="6" t="s">
        <v>89</v>
      </c>
      <c r="B8" s="2">
        <v>1.29</v>
      </c>
      <c r="C8" s="2">
        <v>2.78</v>
      </c>
      <c r="D8" s="15">
        <f t="shared" si="0"/>
        <v>0.21550387596899223</v>
      </c>
      <c r="E8" s="18"/>
    </row>
    <row r="9" spans="1:5" x14ac:dyDescent="0.3">
      <c r="A9" s="6" t="s">
        <v>90</v>
      </c>
      <c r="B9" s="2">
        <v>1.4</v>
      </c>
      <c r="C9" s="2">
        <v>4.51</v>
      </c>
      <c r="D9" s="15">
        <f t="shared" si="0"/>
        <v>0.32214285714285712</v>
      </c>
      <c r="E9" s="18"/>
    </row>
    <row r="10" spans="1:5" x14ac:dyDescent="0.3">
      <c r="A10" s="6" t="s">
        <v>91</v>
      </c>
      <c r="B10" s="2">
        <v>1.02</v>
      </c>
      <c r="C10" s="2">
        <v>3.14</v>
      </c>
      <c r="D10" s="15">
        <f t="shared" si="0"/>
        <v>0.30784313725490198</v>
      </c>
      <c r="E10" s="18" t="s">
        <v>213</v>
      </c>
    </row>
    <row r="11" spans="1:5" x14ac:dyDescent="0.3">
      <c r="A11" s="6" t="s">
        <v>92</v>
      </c>
      <c r="B11" s="2">
        <v>1.3</v>
      </c>
      <c r="C11" s="2">
        <v>6.05</v>
      </c>
      <c r="D11" s="15">
        <f t="shared" si="0"/>
        <v>0.46538461538461534</v>
      </c>
      <c r="E11" s="18"/>
    </row>
    <row r="12" spans="1:5" x14ac:dyDescent="0.3">
      <c r="A12" s="6" t="s">
        <v>93</v>
      </c>
      <c r="B12" s="2">
        <v>1.1299999999999999</v>
      </c>
      <c r="C12" s="2">
        <v>2.2799999999999998</v>
      </c>
      <c r="D12" s="15">
        <f t="shared" si="0"/>
        <v>0.20176991150442475</v>
      </c>
      <c r="E12" s="18"/>
    </row>
    <row r="13" spans="1:5" x14ac:dyDescent="0.3">
      <c r="A13" s="6" t="s">
        <v>94</v>
      </c>
      <c r="B13" s="2">
        <v>1.62</v>
      </c>
      <c r="C13" s="2">
        <v>4.99</v>
      </c>
      <c r="D13" s="15">
        <f t="shared" si="0"/>
        <v>0.30802469135802468</v>
      </c>
      <c r="E13" s="18"/>
    </row>
    <row r="14" spans="1:5" x14ac:dyDescent="0.3">
      <c r="A14" s="6" t="s">
        <v>95</v>
      </c>
      <c r="B14" s="2">
        <v>0.92</v>
      </c>
      <c r="C14" s="2">
        <v>3.76</v>
      </c>
      <c r="D14" s="15">
        <f t="shared" si="0"/>
        <v>0.40869565217391302</v>
      </c>
      <c r="E14" s="18"/>
    </row>
    <row r="15" spans="1:5" x14ac:dyDescent="0.3">
      <c r="A15" s="6" t="s">
        <v>96</v>
      </c>
      <c r="B15" s="2">
        <v>1.27</v>
      </c>
      <c r="C15" s="2">
        <v>5.38</v>
      </c>
      <c r="D15" s="15">
        <f t="shared" si="0"/>
        <v>0.42362204724409447</v>
      </c>
      <c r="E15" s="18"/>
    </row>
    <row r="16" spans="1:5" x14ac:dyDescent="0.3">
      <c r="A16" s="6" t="s">
        <v>97</v>
      </c>
      <c r="B16" s="2">
        <v>1.23</v>
      </c>
      <c r="C16" s="2">
        <v>5.32</v>
      </c>
      <c r="D16" s="15">
        <f t="shared" si="0"/>
        <v>0.43252032520325207</v>
      </c>
      <c r="E16" s="18"/>
    </row>
    <row r="17" spans="1:5" x14ac:dyDescent="0.3">
      <c r="A17" s="6" t="s">
        <v>98</v>
      </c>
      <c r="B17" s="2">
        <v>1.28</v>
      </c>
      <c r="C17" s="2">
        <v>3.24</v>
      </c>
      <c r="D17" s="15">
        <f t="shared" si="0"/>
        <v>0.25312499999999999</v>
      </c>
      <c r="E17" s="18"/>
    </row>
    <row r="18" spans="1:5" x14ac:dyDescent="0.3">
      <c r="A18" s="6" t="s">
        <v>99</v>
      </c>
      <c r="B18" s="2">
        <v>1.18</v>
      </c>
      <c r="C18" s="2">
        <v>2.2000000000000002</v>
      </c>
      <c r="D18" s="15">
        <f t="shared" si="0"/>
        <v>0.1864406779661017</v>
      </c>
      <c r="E18" s="18"/>
    </row>
    <row r="19" spans="1:5" x14ac:dyDescent="0.3">
      <c r="A19" s="6" t="s">
        <v>100</v>
      </c>
      <c r="B19" s="2">
        <v>1.36</v>
      </c>
      <c r="C19" s="2">
        <v>3.02</v>
      </c>
      <c r="D19" s="15">
        <f t="shared" si="0"/>
        <v>0.22205882352941178</v>
      </c>
      <c r="E19" s="18"/>
    </row>
    <row r="20" spans="1:5" x14ac:dyDescent="0.3">
      <c r="A20" s="6" t="s">
        <v>101</v>
      </c>
      <c r="B20" s="2">
        <v>1.25</v>
      </c>
      <c r="C20" s="2">
        <v>13.6</v>
      </c>
      <c r="D20" s="15">
        <f t="shared" si="0"/>
        <v>1.0879999999999999</v>
      </c>
      <c r="E20" s="18" t="s">
        <v>81</v>
      </c>
    </row>
    <row r="21" spans="1:5" x14ac:dyDescent="0.3">
      <c r="A21" s="6" t="s">
        <v>102</v>
      </c>
      <c r="B21" s="2">
        <v>1.33</v>
      </c>
      <c r="C21" s="2">
        <v>1.92</v>
      </c>
      <c r="D21" s="15">
        <f t="shared" si="0"/>
        <v>0.14436090225563911</v>
      </c>
      <c r="E21" s="18"/>
    </row>
    <row r="22" spans="1:5" x14ac:dyDescent="0.3">
      <c r="A22" s="6" t="s">
        <v>103</v>
      </c>
      <c r="B22" s="2">
        <v>1.1200000000000001</v>
      </c>
      <c r="C22" s="2">
        <v>8.61</v>
      </c>
      <c r="D22" s="15">
        <f t="shared" si="0"/>
        <v>0.76875000000000004</v>
      </c>
      <c r="E22" s="18" t="s">
        <v>81</v>
      </c>
    </row>
    <row r="23" spans="1:5" x14ac:dyDescent="0.3">
      <c r="A23" s="6" t="s">
        <v>104</v>
      </c>
      <c r="B23" s="2">
        <v>1.1000000000000001</v>
      </c>
      <c r="C23" s="2">
        <v>3.16</v>
      </c>
      <c r="D23" s="15">
        <f t="shared" si="0"/>
        <v>0.28727272727272729</v>
      </c>
      <c r="E23" s="18"/>
    </row>
    <row r="24" spans="1:5" x14ac:dyDescent="0.3">
      <c r="A24" s="6" t="s">
        <v>105</v>
      </c>
      <c r="B24" s="2">
        <v>1.33</v>
      </c>
      <c r="C24" s="2">
        <v>4.03</v>
      </c>
      <c r="D24" s="15">
        <f t="shared" si="0"/>
        <v>0.3030075187969925</v>
      </c>
      <c r="E24" s="18"/>
    </row>
    <row r="25" spans="1:5" x14ac:dyDescent="0.3">
      <c r="A25" s="6" t="s">
        <v>106</v>
      </c>
      <c r="B25" s="2">
        <v>1.42</v>
      </c>
      <c r="C25" s="2">
        <v>11.1</v>
      </c>
      <c r="D25" s="15">
        <f t="shared" si="0"/>
        <v>0.78169014084507027</v>
      </c>
      <c r="E25" s="18" t="s">
        <v>81</v>
      </c>
    </row>
    <row r="26" spans="1:5" x14ac:dyDescent="0.3">
      <c r="A26" s="6" t="s">
        <v>107</v>
      </c>
      <c r="B26" s="2">
        <v>1.18</v>
      </c>
      <c r="C26" s="2">
        <v>4.9800000000000004</v>
      </c>
      <c r="D26" s="15">
        <f t="shared" si="0"/>
        <v>0.42203389830508481</v>
      </c>
      <c r="E26" s="18"/>
    </row>
    <row r="27" spans="1:5" x14ac:dyDescent="0.3">
      <c r="A27" s="6" t="s">
        <v>108</v>
      </c>
      <c r="B27" s="2">
        <v>1.4</v>
      </c>
      <c r="C27" s="2">
        <v>3.26</v>
      </c>
      <c r="D27" s="15">
        <f t="shared" si="0"/>
        <v>0.23285714285714285</v>
      </c>
      <c r="E27" s="18"/>
    </row>
    <row r="28" spans="1:5" x14ac:dyDescent="0.3">
      <c r="A28" s="6" t="s">
        <v>109</v>
      </c>
      <c r="B28" s="2">
        <v>1.34</v>
      </c>
      <c r="C28" s="2">
        <v>5.66</v>
      </c>
      <c r="D28" s="15">
        <f t="shared" si="0"/>
        <v>0.42238805970149257</v>
      </c>
      <c r="E28" s="18" t="s">
        <v>213</v>
      </c>
    </row>
    <row r="29" spans="1:5" x14ac:dyDescent="0.3">
      <c r="A29" s="6" t="s">
        <v>110</v>
      </c>
      <c r="B29" s="2">
        <v>1.28</v>
      </c>
      <c r="C29" s="2">
        <v>3.3</v>
      </c>
      <c r="D29" s="15">
        <f t="shared" si="0"/>
        <v>0.25781249999999994</v>
      </c>
      <c r="E29" s="18"/>
    </row>
    <row r="30" spans="1:5" x14ac:dyDescent="0.3">
      <c r="A30" s="6" t="s">
        <v>111</v>
      </c>
      <c r="B30" s="2">
        <v>1.21</v>
      </c>
      <c r="C30" s="2">
        <v>8.64</v>
      </c>
      <c r="D30" s="15">
        <f t="shared" si="0"/>
        <v>0.71404958677685959</v>
      </c>
      <c r="E30" s="18" t="s">
        <v>81</v>
      </c>
    </row>
    <row r="31" spans="1:5" x14ac:dyDescent="0.3">
      <c r="A31" s="6" t="s">
        <v>112</v>
      </c>
      <c r="B31" s="2">
        <v>1.06</v>
      </c>
      <c r="C31" s="2">
        <v>6.95</v>
      </c>
      <c r="D31" s="15">
        <f t="shared" si="0"/>
        <v>0.65566037735849059</v>
      </c>
      <c r="E31" s="18"/>
    </row>
    <row r="32" spans="1:5" x14ac:dyDescent="0.3">
      <c r="A32" s="6" t="s">
        <v>113</v>
      </c>
      <c r="B32" s="2">
        <v>1.1200000000000001</v>
      </c>
      <c r="C32" s="2">
        <v>3.97</v>
      </c>
      <c r="D32" s="15">
        <f t="shared" si="0"/>
        <v>0.35446428571428573</v>
      </c>
      <c r="E32" s="18"/>
    </row>
    <row r="33" spans="1:5" x14ac:dyDescent="0.3">
      <c r="A33" s="6" t="s">
        <v>114</v>
      </c>
      <c r="B33" s="2">
        <v>1.1399999999999999</v>
      </c>
      <c r="C33" s="2">
        <v>7.41</v>
      </c>
      <c r="D33" s="15">
        <f t="shared" si="0"/>
        <v>0.65</v>
      </c>
      <c r="E33" s="18" t="s">
        <v>81</v>
      </c>
    </row>
    <row r="34" spans="1:5" x14ac:dyDescent="0.3">
      <c r="A34" s="6" t="s">
        <v>115</v>
      </c>
      <c r="B34" s="2">
        <v>1.4</v>
      </c>
      <c r="C34" s="2">
        <v>4.21</v>
      </c>
      <c r="D34" s="15">
        <f t="shared" si="0"/>
        <v>0.30071428571428571</v>
      </c>
      <c r="E34" s="18"/>
    </row>
    <row r="35" spans="1:5" x14ac:dyDescent="0.3">
      <c r="A35" s="6" t="s">
        <v>116</v>
      </c>
      <c r="B35" s="2">
        <v>1.4</v>
      </c>
      <c r="C35" s="2">
        <v>3.75</v>
      </c>
      <c r="D35" s="15">
        <f t="shared" si="0"/>
        <v>0.26785714285714285</v>
      </c>
      <c r="E35" s="18"/>
    </row>
    <row r="36" spans="1:5" x14ac:dyDescent="0.3">
      <c r="A36" s="6" t="s">
        <v>117</v>
      </c>
      <c r="B36" s="2">
        <v>1.27</v>
      </c>
      <c r="C36" s="2">
        <v>2.99</v>
      </c>
      <c r="D36" s="15">
        <f t="shared" si="0"/>
        <v>0.23543307086614176</v>
      </c>
      <c r="E36" s="18"/>
    </row>
    <row r="37" spans="1:5" x14ac:dyDescent="0.3">
      <c r="A37" s="6" t="s">
        <v>118</v>
      </c>
      <c r="B37" s="2">
        <v>1.1599999999999999</v>
      </c>
      <c r="C37" s="2">
        <v>4.33</v>
      </c>
      <c r="D37" s="15">
        <f t="shared" si="0"/>
        <v>0.37327586206896551</v>
      </c>
      <c r="E37" s="18"/>
    </row>
    <row r="38" spans="1:5" x14ac:dyDescent="0.3">
      <c r="A38" s="6" t="s">
        <v>119</v>
      </c>
      <c r="B38" s="2">
        <v>1.24</v>
      </c>
      <c r="C38" s="2">
        <v>4.84</v>
      </c>
      <c r="D38" s="15">
        <f t="shared" si="0"/>
        <v>0.39032258064516129</v>
      </c>
      <c r="E38" s="18"/>
    </row>
    <row r="39" spans="1:5" x14ac:dyDescent="0.3">
      <c r="A39" s="6" t="s">
        <v>120</v>
      </c>
      <c r="B39" s="2">
        <v>1.0900000000000001</v>
      </c>
      <c r="C39" s="2">
        <v>5.46</v>
      </c>
      <c r="D39" s="15">
        <f t="shared" si="0"/>
        <v>0.50091743119266052</v>
      </c>
      <c r="E39" s="18"/>
    </row>
    <row r="40" spans="1:5" x14ac:dyDescent="0.3">
      <c r="A40" s="6" t="s">
        <v>121</v>
      </c>
      <c r="B40" s="2">
        <v>1.23</v>
      </c>
      <c r="C40" s="2">
        <v>2.89</v>
      </c>
      <c r="D40" s="15">
        <f t="shared" si="0"/>
        <v>0.23495934959349593</v>
      </c>
      <c r="E40" s="18"/>
    </row>
    <row r="41" spans="1:5" x14ac:dyDescent="0.3">
      <c r="A41" s="6" t="s">
        <v>122</v>
      </c>
      <c r="B41" s="2">
        <v>1.07</v>
      </c>
      <c r="C41" s="2">
        <v>5.67</v>
      </c>
      <c r="D41" s="15">
        <f t="shared" si="0"/>
        <v>0.52990654205607468</v>
      </c>
      <c r="E41" s="18"/>
    </row>
    <row r="42" spans="1:5" x14ac:dyDescent="0.3">
      <c r="A42" s="6" t="s">
        <v>123</v>
      </c>
      <c r="B42" s="2">
        <v>1.17</v>
      </c>
      <c r="C42" s="2">
        <v>3.71</v>
      </c>
      <c r="D42" s="15">
        <f t="shared" si="0"/>
        <v>0.31709401709401708</v>
      </c>
      <c r="E42" s="18" t="s">
        <v>213</v>
      </c>
    </row>
    <row r="43" spans="1:5" x14ac:dyDescent="0.3">
      <c r="A43" s="6" t="s">
        <v>124</v>
      </c>
      <c r="B43" s="2">
        <v>1.58</v>
      </c>
      <c r="C43" s="2">
        <v>4.18</v>
      </c>
      <c r="D43" s="15">
        <f t="shared" si="0"/>
        <v>0.26455696202531642</v>
      </c>
      <c r="E43" s="18"/>
    </row>
    <row r="44" spans="1:5" x14ac:dyDescent="0.3">
      <c r="A44" s="6" t="s">
        <v>125</v>
      </c>
      <c r="B44" s="2">
        <v>0.98</v>
      </c>
      <c r="C44" s="2">
        <v>3.09</v>
      </c>
      <c r="D44" s="15">
        <f t="shared" si="0"/>
        <v>0.31530612244897954</v>
      </c>
      <c r="E44" s="18"/>
    </row>
    <row r="45" spans="1:5" x14ac:dyDescent="0.3">
      <c r="A45" s="6" t="s">
        <v>126</v>
      </c>
      <c r="B45" s="2">
        <v>1.1399999999999999</v>
      </c>
      <c r="C45" s="2">
        <v>2.04</v>
      </c>
      <c r="D45" s="15">
        <f t="shared" si="0"/>
        <v>0.17894736842105263</v>
      </c>
      <c r="E45" s="18"/>
    </row>
    <row r="46" spans="1:5" x14ac:dyDescent="0.3">
      <c r="A46" s="6" t="s">
        <v>127</v>
      </c>
      <c r="B46" s="2">
        <v>1.39</v>
      </c>
      <c r="C46" s="2">
        <v>4.47</v>
      </c>
      <c r="D46" s="15">
        <f t="shared" si="0"/>
        <v>0.32158273381294961</v>
      </c>
      <c r="E46" s="18"/>
    </row>
    <row r="47" spans="1:5" x14ac:dyDescent="0.3">
      <c r="A47" s="6" t="s">
        <v>128</v>
      </c>
      <c r="B47" s="2">
        <v>1.35</v>
      </c>
      <c r="C47" s="2">
        <v>12.9</v>
      </c>
      <c r="D47" s="15">
        <f t="shared" si="0"/>
        <v>0.95555555555555549</v>
      </c>
      <c r="E47" s="18" t="s">
        <v>81</v>
      </c>
    </row>
    <row r="48" spans="1:5" x14ac:dyDescent="0.3">
      <c r="A48" s="6" t="s">
        <v>129</v>
      </c>
      <c r="B48" s="2">
        <v>1.06</v>
      </c>
      <c r="C48" s="2">
        <v>2.74</v>
      </c>
      <c r="D48" s="15">
        <f t="shared" si="0"/>
        <v>0.2584905660377359</v>
      </c>
      <c r="E48" s="18"/>
    </row>
    <row r="49" spans="1:5" x14ac:dyDescent="0.3">
      <c r="A49" s="6" t="s">
        <v>130</v>
      </c>
      <c r="B49" s="2">
        <v>1.26</v>
      </c>
      <c r="C49" s="2">
        <v>3.08</v>
      </c>
      <c r="D49" s="15">
        <f t="shared" si="0"/>
        <v>0.24444444444444444</v>
      </c>
      <c r="E49" s="18"/>
    </row>
    <row r="50" spans="1:5" x14ac:dyDescent="0.3">
      <c r="A50" s="6" t="s">
        <v>131</v>
      </c>
      <c r="B50" s="2">
        <v>1.38</v>
      </c>
      <c r="C50" s="2">
        <v>3.55</v>
      </c>
      <c r="D50" s="15">
        <f t="shared" si="0"/>
        <v>0.25724637681159418</v>
      </c>
      <c r="E50" s="18"/>
    </row>
    <row r="51" spans="1:5" x14ac:dyDescent="0.3">
      <c r="A51" s="6" t="s">
        <v>132</v>
      </c>
      <c r="B51" s="2">
        <v>1.23</v>
      </c>
      <c r="C51" s="2">
        <v>5.73</v>
      </c>
      <c r="D51" s="15">
        <f t="shared" si="0"/>
        <v>0.46585365853658545</v>
      </c>
      <c r="E51" s="18"/>
    </row>
    <row r="52" spans="1:5" x14ac:dyDescent="0.3">
      <c r="A52" s="6" t="s">
        <v>133</v>
      </c>
      <c r="B52" s="2">
        <v>1.19</v>
      </c>
      <c r="C52" s="2">
        <v>3.32</v>
      </c>
      <c r="D52" s="15">
        <f t="shared" si="0"/>
        <v>0.27899159663865547</v>
      </c>
      <c r="E52" s="18"/>
    </row>
    <row r="53" spans="1:5" x14ac:dyDescent="0.3">
      <c r="A53" s="6" t="s">
        <v>134</v>
      </c>
      <c r="B53" s="2">
        <v>1.1399999999999999</v>
      </c>
      <c r="C53" s="2">
        <v>3.31</v>
      </c>
      <c r="D53" s="15">
        <f t="shared" si="0"/>
        <v>0.29035087719298247</v>
      </c>
      <c r="E53" s="18"/>
    </row>
    <row r="54" spans="1:5" x14ac:dyDescent="0.3">
      <c r="A54" s="6" t="s">
        <v>135</v>
      </c>
      <c r="B54" s="2">
        <v>1.1000000000000001</v>
      </c>
      <c r="C54" s="2">
        <v>6.75</v>
      </c>
      <c r="D54" s="15">
        <f t="shared" si="0"/>
        <v>0.61363636363636365</v>
      </c>
      <c r="E54" s="18"/>
    </row>
    <row r="55" spans="1:5" x14ac:dyDescent="0.3">
      <c r="A55" s="6" t="s">
        <v>136</v>
      </c>
      <c r="B55" s="2">
        <v>1.1000000000000001</v>
      </c>
      <c r="C55" s="2">
        <v>3.94</v>
      </c>
      <c r="D55" s="15">
        <f t="shared" si="0"/>
        <v>0.35818181818181816</v>
      </c>
      <c r="E55" s="18"/>
    </row>
    <row r="56" spans="1:5" x14ac:dyDescent="0.3">
      <c r="A56" s="6" t="s">
        <v>137</v>
      </c>
      <c r="B56" s="2">
        <v>1.84</v>
      </c>
      <c r="C56" s="2">
        <v>2.64</v>
      </c>
      <c r="D56" s="15">
        <f t="shared" si="0"/>
        <v>0.14347826086956522</v>
      </c>
      <c r="E56" s="18"/>
    </row>
    <row r="57" spans="1:5" x14ac:dyDescent="0.3">
      <c r="A57" s="6" t="s">
        <v>138</v>
      </c>
      <c r="B57" s="2">
        <v>1.4</v>
      </c>
      <c r="C57" s="2">
        <v>9.18</v>
      </c>
      <c r="D57" s="15">
        <f t="shared" si="0"/>
        <v>0.65571428571428569</v>
      </c>
      <c r="E57" s="18" t="s">
        <v>81</v>
      </c>
    </row>
    <row r="58" spans="1:5" x14ac:dyDescent="0.3">
      <c r="A58" s="6" t="s">
        <v>139</v>
      </c>
      <c r="B58" s="2">
        <v>1.32</v>
      </c>
      <c r="C58" s="2">
        <v>4.46</v>
      </c>
      <c r="D58" s="15">
        <f t="shared" si="0"/>
        <v>0.33787878787878789</v>
      </c>
      <c r="E58" s="18" t="s">
        <v>213</v>
      </c>
    </row>
    <row r="59" spans="1:5" x14ac:dyDescent="0.3">
      <c r="A59" s="6" t="s">
        <v>140</v>
      </c>
      <c r="B59" s="2">
        <v>1.7</v>
      </c>
      <c r="C59" s="2">
        <v>4.53</v>
      </c>
      <c r="D59" s="15">
        <f t="shared" si="0"/>
        <v>0.26647058823529413</v>
      </c>
      <c r="E59" s="18"/>
    </row>
    <row r="60" spans="1:5" x14ac:dyDescent="0.3">
      <c r="A60" s="6" t="s">
        <v>141</v>
      </c>
      <c r="B60" s="2">
        <v>1.68</v>
      </c>
      <c r="C60" s="2">
        <v>5.93</v>
      </c>
      <c r="D60" s="15">
        <f t="shared" si="0"/>
        <v>0.35297619047619044</v>
      </c>
      <c r="E60" s="18"/>
    </row>
    <row r="61" spans="1:5" x14ac:dyDescent="0.3">
      <c r="A61" s="6" t="s">
        <v>142</v>
      </c>
      <c r="B61" s="2">
        <v>1.4</v>
      </c>
      <c r="C61" s="2">
        <v>3.36</v>
      </c>
      <c r="D61" s="15">
        <f t="shared" si="0"/>
        <v>0.24</v>
      </c>
      <c r="E61" s="18"/>
    </row>
    <row r="62" spans="1:5" x14ac:dyDescent="0.3">
      <c r="A62" s="6" t="s">
        <v>143</v>
      </c>
      <c r="B62" s="2">
        <v>2.14</v>
      </c>
      <c r="C62" s="2">
        <v>2.58</v>
      </c>
      <c r="D62" s="15">
        <f t="shared" si="0"/>
        <v>0.1205607476635514</v>
      </c>
      <c r="E62" s="18"/>
    </row>
    <row r="63" spans="1:5" x14ac:dyDescent="0.3">
      <c r="A63" s="6" t="s">
        <v>144</v>
      </c>
      <c r="B63" s="2">
        <v>2.0099999999999998</v>
      </c>
      <c r="C63" s="2">
        <v>-1.25</v>
      </c>
      <c r="D63" s="15">
        <f t="shared" si="0"/>
        <v>-6.2189054726368168E-2</v>
      </c>
      <c r="E63" s="18"/>
    </row>
    <row r="64" spans="1:5" x14ac:dyDescent="0.3">
      <c r="A64" s="6" t="s">
        <v>145</v>
      </c>
      <c r="B64" s="2">
        <v>2.02</v>
      </c>
      <c r="C64" s="2">
        <v>2.3199999999999998</v>
      </c>
      <c r="D64" s="15">
        <f t="shared" si="0"/>
        <v>0.11485148514851484</v>
      </c>
      <c r="E64" s="18"/>
    </row>
    <row r="65" spans="1:5" x14ac:dyDescent="0.3">
      <c r="A65" s="6" t="s">
        <v>146</v>
      </c>
      <c r="B65" s="2">
        <v>1.76</v>
      </c>
      <c r="C65" s="2">
        <v>0.89</v>
      </c>
      <c r="D65" s="15">
        <f t="shared" si="0"/>
        <v>5.0568181818181818E-2</v>
      </c>
      <c r="E65" s="18"/>
    </row>
    <row r="66" spans="1:5" x14ac:dyDescent="0.3">
      <c r="A66" s="6" t="s">
        <v>147</v>
      </c>
      <c r="B66" s="2">
        <v>1.58</v>
      </c>
      <c r="C66" s="2">
        <v>1.71</v>
      </c>
      <c r="D66" s="15">
        <f t="shared" si="0"/>
        <v>0.10822784810126582</v>
      </c>
      <c r="E66" s="18"/>
    </row>
    <row r="67" spans="1:5" x14ac:dyDescent="0.3">
      <c r="A67" s="6" t="s">
        <v>148</v>
      </c>
      <c r="B67" s="2">
        <v>1.93</v>
      </c>
      <c r="C67" s="2">
        <v>0.28999999999999998</v>
      </c>
      <c r="D67" s="15">
        <f t="shared" si="0"/>
        <v>1.5025906735751294E-2</v>
      </c>
      <c r="E67" s="18"/>
    </row>
    <row r="68" spans="1:5" x14ac:dyDescent="0.3">
      <c r="A68" s="6" t="s">
        <v>149</v>
      </c>
      <c r="B68" s="2">
        <v>1.65</v>
      </c>
      <c r="C68" s="2">
        <v>2.1800000000000002</v>
      </c>
      <c r="D68" s="15">
        <f t="shared" si="0"/>
        <v>0.13212121212121214</v>
      </c>
      <c r="E68" s="18"/>
    </row>
    <row r="69" spans="1:5" x14ac:dyDescent="0.3">
      <c r="A69" s="6" t="s">
        <v>150</v>
      </c>
      <c r="B69" s="2">
        <v>1.67</v>
      </c>
      <c r="C69" s="2">
        <v>-0.39</v>
      </c>
      <c r="D69" s="15">
        <f t="shared" si="0"/>
        <v>-2.3353293413173652E-2</v>
      </c>
      <c r="E69" s="18"/>
    </row>
    <row r="70" spans="1:5" x14ac:dyDescent="0.3">
      <c r="A70" s="6" t="s">
        <v>151</v>
      </c>
      <c r="B70" s="2">
        <v>1.35</v>
      </c>
      <c r="C70" s="2">
        <v>0.93</v>
      </c>
      <c r="D70" s="15">
        <f t="shared" si="0"/>
        <v>6.8888888888888888E-2</v>
      </c>
      <c r="E70" s="18"/>
    </row>
    <row r="71" spans="1:5" x14ac:dyDescent="0.3">
      <c r="A71" s="6" t="s">
        <v>152</v>
      </c>
      <c r="B71" s="2">
        <v>1.42</v>
      </c>
      <c r="C71" s="2">
        <v>0.51</v>
      </c>
      <c r="D71" s="15">
        <f t="shared" si="0"/>
        <v>3.591549295774648E-2</v>
      </c>
      <c r="E71" s="18"/>
    </row>
    <row r="72" spans="1:5" x14ac:dyDescent="0.3">
      <c r="A72" s="6" t="s">
        <v>153</v>
      </c>
      <c r="B72" s="2">
        <v>1.5</v>
      </c>
      <c r="C72" s="2">
        <v>0.25</v>
      </c>
      <c r="D72" s="15">
        <f t="shared" si="0"/>
        <v>1.6666666666666666E-2</v>
      </c>
      <c r="E72" s="18"/>
    </row>
    <row r="73" spans="1:5" x14ac:dyDescent="0.3">
      <c r="A73" s="6" t="s">
        <v>154</v>
      </c>
      <c r="B73" s="2">
        <v>1.42</v>
      </c>
      <c r="C73" s="2">
        <v>0.32</v>
      </c>
      <c r="D73" s="15">
        <f t="shared" si="0"/>
        <v>2.2535211267605635E-2</v>
      </c>
      <c r="E73" s="18"/>
    </row>
    <row r="74" spans="1:5" x14ac:dyDescent="0.3">
      <c r="A74" s="6" t="s">
        <v>155</v>
      </c>
      <c r="B74" s="2">
        <v>1.1200000000000001</v>
      </c>
      <c r="C74" s="2">
        <v>4.66</v>
      </c>
      <c r="D74" s="15">
        <f t="shared" si="0"/>
        <v>0.41607142857142859</v>
      </c>
      <c r="E74" s="18"/>
    </row>
    <row r="75" spans="1:5" x14ac:dyDescent="0.3">
      <c r="A75" s="6" t="s">
        <v>156</v>
      </c>
      <c r="B75" s="2">
        <v>1.68</v>
      </c>
      <c r="C75" s="2">
        <v>1.3</v>
      </c>
      <c r="D75" s="15">
        <f t="shared" si="0"/>
        <v>7.7380952380952384E-2</v>
      </c>
      <c r="E75" s="18"/>
    </row>
    <row r="76" spans="1:5" x14ac:dyDescent="0.3">
      <c r="A76" s="6" t="s">
        <v>157</v>
      </c>
      <c r="B76" s="2">
        <v>1.89</v>
      </c>
      <c r="C76" s="2">
        <v>2.42</v>
      </c>
      <c r="D76" s="15">
        <f t="shared" si="0"/>
        <v>0.12804232804232804</v>
      </c>
      <c r="E76" s="18"/>
    </row>
    <row r="77" spans="1:5" x14ac:dyDescent="0.3">
      <c r="A77" s="6" t="s">
        <v>158</v>
      </c>
      <c r="B77" s="2">
        <v>1.9</v>
      </c>
      <c r="C77" s="2">
        <v>0.42</v>
      </c>
      <c r="D77" s="15">
        <f t="shared" si="0"/>
        <v>2.2105263157894735E-2</v>
      </c>
      <c r="E77" s="18"/>
    </row>
    <row r="78" spans="1:5" x14ac:dyDescent="0.3">
      <c r="A78" s="6" t="s">
        <v>159</v>
      </c>
      <c r="B78" s="2">
        <v>1.92</v>
      </c>
      <c r="C78" s="2">
        <v>6.9</v>
      </c>
      <c r="D78" s="15">
        <f t="shared" si="0"/>
        <v>0.359375</v>
      </c>
      <c r="E78" s="18"/>
    </row>
    <row r="79" spans="1:5" x14ac:dyDescent="0.3">
      <c r="A79" s="6" t="s">
        <v>160</v>
      </c>
      <c r="B79" s="2">
        <v>1.04</v>
      </c>
      <c r="C79" s="2">
        <v>1.58</v>
      </c>
      <c r="D79" s="15">
        <f t="shared" si="0"/>
        <v>0.15192307692307694</v>
      </c>
      <c r="E79" s="18"/>
    </row>
    <row r="80" spans="1:5" x14ac:dyDescent="0.3">
      <c r="A80" s="6" t="s">
        <v>161</v>
      </c>
      <c r="B80" s="2">
        <v>1.24</v>
      </c>
      <c r="C80" s="2">
        <v>2.8</v>
      </c>
      <c r="D80" s="15">
        <f t="shared" si="0"/>
        <v>0.22580645161290319</v>
      </c>
      <c r="E80" s="18"/>
    </row>
    <row r="81" spans="1:5" x14ac:dyDescent="0.3">
      <c r="A81" s="6" t="s">
        <v>162</v>
      </c>
      <c r="B81" s="2">
        <v>1.99</v>
      </c>
      <c r="C81" s="2">
        <v>0.55000000000000004</v>
      </c>
      <c r="D81" s="15">
        <f t="shared" si="0"/>
        <v>2.7638190954773868E-2</v>
      </c>
      <c r="E81" s="18"/>
    </row>
    <row r="82" spans="1:5" x14ac:dyDescent="0.3">
      <c r="A82" s="6" t="s">
        <v>163</v>
      </c>
      <c r="B82" s="2">
        <v>1.24</v>
      </c>
      <c r="C82" s="2">
        <v>0.28999999999999998</v>
      </c>
      <c r="D82" s="15">
        <f t="shared" si="0"/>
        <v>2.3387096774193549E-2</v>
      </c>
      <c r="E82" s="18"/>
    </row>
    <row r="83" spans="1:5" x14ac:dyDescent="0.3">
      <c r="A83" s="6" t="s">
        <v>164</v>
      </c>
      <c r="B83" s="2">
        <v>2.29</v>
      </c>
      <c r="C83" s="2">
        <v>1.72</v>
      </c>
      <c r="D83" s="15">
        <f t="shared" si="0"/>
        <v>7.5109170305676862E-2</v>
      </c>
      <c r="E83" s="18"/>
    </row>
    <row r="84" spans="1:5" x14ac:dyDescent="0.3">
      <c r="A84" s="6" t="s">
        <v>165</v>
      </c>
      <c r="B84" s="2">
        <v>1.69</v>
      </c>
      <c r="C84" s="2">
        <v>0.28000000000000003</v>
      </c>
      <c r="D84" s="15">
        <f t="shared" si="0"/>
        <v>1.6568047337278107E-2</v>
      </c>
      <c r="E84" s="18"/>
    </row>
    <row r="85" spans="1:5" x14ac:dyDescent="0.3">
      <c r="A85" s="6" t="s">
        <v>166</v>
      </c>
      <c r="B85" s="2">
        <v>1.69</v>
      </c>
      <c r="C85" s="2">
        <v>1.1399999999999999</v>
      </c>
      <c r="D85" s="15">
        <f t="shared" si="0"/>
        <v>6.745562130177514E-2</v>
      </c>
      <c r="E85" s="18"/>
    </row>
    <row r="86" spans="1:5" x14ac:dyDescent="0.3">
      <c r="A86" s="6" t="s">
        <v>167</v>
      </c>
      <c r="B86" s="2">
        <v>1.72</v>
      </c>
      <c r="C86" s="2">
        <v>-0.18</v>
      </c>
      <c r="D86" s="15">
        <f t="shared" si="0"/>
        <v>-1.0465116279069767E-2</v>
      </c>
      <c r="E86" s="18"/>
    </row>
    <row r="87" spans="1:5" x14ac:dyDescent="0.3">
      <c r="A87" s="6" t="s">
        <v>168</v>
      </c>
      <c r="B87" s="2">
        <v>1.87</v>
      </c>
      <c r="C87" s="2">
        <v>1.6</v>
      </c>
      <c r="D87" s="15">
        <f t="shared" si="0"/>
        <v>8.5561497326203217E-2</v>
      </c>
      <c r="E87" s="18"/>
    </row>
    <row r="88" spans="1:5" x14ac:dyDescent="0.3">
      <c r="A88" s="6" t="s">
        <v>169</v>
      </c>
      <c r="B88" s="2">
        <v>1.68</v>
      </c>
      <c r="C88" s="2">
        <v>1.19</v>
      </c>
      <c r="D88" s="15">
        <f t="shared" si="0"/>
        <v>7.0833333333333331E-2</v>
      </c>
      <c r="E88" s="18"/>
    </row>
    <row r="89" spans="1:5" x14ac:dyDescent="0.3">
      <c r="A89" s="6" t="s">
        <v>170</v>
      </c>
      <c r="B89" s="2">
        <v>2.23</v>
      </c>
      <c r="C89" s="2">
        <v>2.54</v>
      </c>
      <c r="D89" s="15">
        <f t="shared" si="0"/>
        <v>0.11390134529147983</v>
      </c>
      <c r="E89" s="18"/>
    </row>
    <row r="90" spans="1:5" x14ac:dyDescent="0.3">
      <c r="A90" s="6" t="s">
        <v>171</v>
      </c>
      <c r="B90" s="2">
        <v>0.53</v>
      </c>
      <c r="C90" s="2">
        <v>2.17</v>
      </c>
      <c r="D90" s="15">
        <f t="shared" si="0"/>
        <v>0.40943396226415091</v>
      </c>
      <c r="E90" s="18"/>
    </row>
    <row r="91" spans="1:5" x14ac:dyDescent="0.3">
      <c r="A91" s="6" t="s">
        <v>172</v>
      </c>
      <c r="B91" s="2">
        <v>2.02</v>
      </c>
      <c r="C91" s="2">
        <v>0.26</v>
      </c>
      <c r="D91" s="15">
        <f t="shared" si="0"/>
        <v>1.2871287128712872E-2</v>
      </c>
      <c r="E91" s="18"/>
    </row>
    <row r="92" spans="1:5" x14ac:dyDescent="0.3">
      <c r="A92" s="6" t="s">
        <v>173</v>
      </c>
      <c r="B92" s="2">
        <v>1.26</v>
      </c>
      <c r="C92" s="2">
        <v>2.11</v>
      </c>
      <c r="D92" s="15">
        <f t="shared" si="0"/>
        <v>0.16746031746031745</v>
      </c>
      <c r="E92" s="18"/>
    </row>
    <row r="93" spans="1:5" x14ac:dyDescent="0.3">
      <c r="A93" s="6" t="s">
        <v>174</v>
      </c>
      <c r="B93" s="2">
        <v>2.14</v>
      </c>
      <c r="C93" s="2">
        <v>0.49</v>
      </c>
      <c r="D93" s="15">
        <f t="shared" si="0"/>
        <v>2.2897196261682243E-2</v>
      </c>
      <c r="E93" s="18"/>
    </row>
    <row r="94" spans="1:5" x14ac:dyDescent="0.3">
      <c r="A94" s="6" t="s">
        <v>175</v>
      </c>
      <c r="B94" s="2">
        <v>1.69</v>
      </c>
      <c r="C94" s="2">
        <v>0.43</v>
      </c>
      <c r="D94" s="15">
        <f t="shared" si="0"/>
        <v>2.5443786982248518E-2</v>
      </c>
      <c r="E94" s="18"/>
    </row>
    <row r="95" spans="1:5" x14ac:dyDescent="0.3">
      <c r="A95" s="6" t="s">
        <v>176</v>
      </c>
      <c r="B95" s="2">
        <v>2.0699999999999998</v>
      </c>
      <c r="C95" s="2">
        <v>0.34</v>
      </c>
      <c r="D95" s="15">
        <f t="shared" si="0"/>
        <v>1.6425120772946861E-2</v>
      </c>
      <c r="E95" s="18"/>
    </row>
    <row r="96" spans="1:5" x14ac:dyDescent="0.3">
      <c r="A96" s="6" t="s">
        <v>177</v>
      </c>
      <c r="B96" s="2">
        <v>1.54</v>
      </c>
      <c r="C96" s="2">
        <v>-0.12</v>
      </c>
      <c r="D96" s="15">
        <f t="shared" si="0"/>
        <v>-7.7922077922077922E-3</v>
      </c>
      <c r="E96" s="18"/>
    </row>
    <row r="97" spans="1:5" x14ac:dyDescent="0.3">
      <c r="A97" s="6" t="s">
        <v>178</v>
      </c>
      <c r="B97" s="2">
        <v>1.87</v>
      </c>
      <c r="C97" s="2">
        <v>0.41</v>
      </c>
      <c r="D97" s="15">
        <f t="shared" si="0"/>
        <v>2.192513368983957E-2</v>
      </c>
      <c r="E97" s="18"/>
    </row>
    <row r="98" spans="1:5" x14ac:dyDescent="0.3">
      <c r="A98" s="6" t="s">
        <v>179</v>
      </c>
      <c r="B98" s="2">
        <v>2.06</v>
      </c>
      <c r="C98" s="2">
        <v>0.46</v>
      </c>
      <c r="D98" s="15">
        <f t="shared" si="0"/>
        <v>2.2330097087378643E-2</v>
      </c>
      <c r="E98" s="18"/>
    </row>
    <row r="99" spans="1:5" x14ac:dyDescent="0.3">
      <c r="A99" s="6" t="s">
        <v>180</v>
      </c>
      <c r="B99" s="2">
        <v>1.63</v>
      </c>
      <c r="C99" s="2">
        <v>2.0299999999999998</v>
      </c>
      <c r="D99" s="15">
        <f t="shared" si="0"/>
        <v>0.12453987730061347</v>
      </c>
      <c r="E99" s="18"/>
    </row>
    <row r="100" spans="1:5" x14ac:dyDescent="0.3">
      <c r="A100" s="6" t="s">
        <v>181</v>
      </c>
      <c r="B100" s="2">
        <v>0.9</v>
      </c>
      <c r="C100" s="2">
        <v>2.06</v>
      </c>
      <c r="D100" s="15">
        <f t="shared" si="0"/>
        <v>0.22888888888888889</v>
      </c>
      <c r="E100" s="18"/>
    </row>
    <row r="101" spans="1:5" x14ac:dyDescent="0.3">
      <c r="A101" s="6" t="s">
        <v>182</v>
      </c>
      <c r="B101" s="2">
        <v>2.06</v>
      </c>
      <c r="C101" s="2">
        <v>3.24</v>
      </c>
      <c r="D101" s="15">
        <f t="shared" si="0"/>
        <v>0.15728155339805827</v>
      </c>
      <c r="E101" s="18"/>
    </row>
    <row r="102" spans="1:5" x14ac:dyDescent="0.3">
      <c r="A102" s="6" t="s">
        <v>183</v>
      </c>
      <c r="B102" s="2">
        <v>2.42</v>
      </c>
      <c r="C102" s="2">
        <v>1.6</v>
      </c>
      <c r="D102" s="15">
        <f t="shared" si="0"/>
        <v>6.6115702479338845E-2</v>
      </c>
      <c r="E102" s="18"/>
    </row>
    <row r="103" spans="1:5" x14ac:dyDescent="0.3">
      <c r="A103" s="6" t="s">
        <v>184</v>
      </c>
      <c r="B103" s="2">
        <v>1.91</v>
      </c>
      <c r="C103" s="2">
        <v>1.21</v>
      </c>
      <c r="D103" s="15">
        <f t="shared" si="0"/>
        <v>6.3350785340314131E-2</v>
      </c>
      <c r="E103" s="18"/>
    </row>
    <row r="104" spans="1:5" x14ac:dyDescent="0.3">
      <c r="A104" s="6" t="s">
        <v>185</v>
      </c>
      <c r="B104" s="2">
        <v>1.33</v>
      </c>
      <c r="C104" s="2">
        <v>-0.54</v>
      </c>
      <c r="D104" s="15">
        <f t="shared" si="0"/>
        <v>-4.06015037593985E-2</v>
      </c>
      <c r="E104" s="18"/>
    </row>
    <row r="105" spans="1:5" x14ac:dyDescent="0.3">
      <c r="A105" s="6" t="s">
        <v>186</v>
      </c>
      <c r="B105" s="2">
        <v>2.21</v>
      </c>
      <c r="C105" s="2">
        <v>0.62</v>
      </c>
      <c r="D105" s="15">
        <f t="shared" si="0"/>
        <v>2.8054298642533934E-2</v>
      </c>
      <c r="E105" s="18"/>
    </row>
    <row r="106" spans="1:5" x14ac:dyDescent="0.3">
      <c r="A106" s="6" t="s">
        <v>187</v>
      </c>
      <c r="B106" s="2">
        <v>1.9</v>
      </c>
      <c r="C106" s="2">
        <v>0.6</v>
      </c>
      <c r="D106" s="15">
        <f t="shared" si="0"/>
        <v>3.1578947368421054E-2</v>
      </c>
      <c r="E106" s="18"/>
    </row>
    <row r="107" spans="1:5" x14ac:dyDescent="0.3">
      <c r="A107" s="6" t="s">
        <v>188</v>
      </c>
      <c r="B107" s="2">
        <v>1.44</v>
      </c>
      <c r="C107" s="2">
        <v>0.26</v>
      </c>
      <c r="D107" s="15">
        <f t="shared" si="0"/>
        <v>1.8055555555555557E-2</v>
      </c>
      <c r="E107" s="18"/>
    </row>
    <row r="108" spans="1:5" x14ac:dyDescent="0.3">
      <c r="A108" s="6" t="s">
        <v>189</v>
      </c>
      <c r="B108" s="2">
        <v>2.15</v>
      </c>
      <c r="C108" s="2">
        <v>0.69</v>
      </c>
      <c r="D108" s="15">
        <f t="shared" si="0"/>
        <v>3.2093023255813952E-2</v>
      </c>
      <c r="E108" s="18"/>
    </row>
    <row r="109" spans="1:5" x14ac:dyDescent="0.3">
      <c r="A109" s="6" t="s">
        <v>190</v>
      </c>
      <c r="B109" s="2">
        <v>1.53</v>
      </c>
      <c r="C109" s="2">
        <v>0.54</v>
      </c>
      <c r="D109" s="15">
        <f t="shared" si="0"/>
        <v>3.5294117647058823E-2</v>
      </c>
      <c r="E109" s="18"/>
    </row>
    <row r="110" spans="1:5" x14ac:dyDescent="0.3">
      <c r="A110" s="6" t="s">
        <v>191</v>
      </c>
      <c r="B110" s="2">
        <v>1.66</v>
      </c>
      <c r="C110" s="2">
        <v>0.4</v>
      </c>
      <c r="D110" s="15">
        <f t="shared" si="0"/>
        <v>2.4096385542168676E-2</v>
      </c>
      <c r="E110" s="18"/>
    </row>
    <row r="111" spans="1:5" x14ac:dyDescent="0.3">
      <c r="A111" s="6" t="s">
        <v>192</v>
      </c>
      <c r="B111" s="2">
        <v>1.69</v>
      </c>
      <c r="C111" s="2">
        <v>0.62</v>
      </c>
      <c r="D111" s="15">
        <f t="shared" si="0"/>
        <v>3.6686390532544376E-2</v>
      </c>
      <c r="E111" s="18"/>
    </row>
    <row r="112" spans="1:5" x14ac:dyDescent="0.3">
      <c r="A112" s="6" t="s">
        <v>193</v>
      </c>
      <c r="B112" s="2">
        <v>1.23</v>
      </c>
      <c r="C112" s="2">
        <v>-0.34</v>
      </c>
      <c r="D112" s="15">
        <f t="shared" si="0"/>
        <v>-2.764227642276423E-2</v>
      </c>
      <c r="E112" s="18"/>
    </row>
    <row r="113" spans="1:5" x14ac:dyDescent="0.3">
      <c r="A113" s="6" t="s">
        <v>194</v>
      </c>
      <c r="B113" s="2">
        <v>1.93</v>
      </c>
      <c r="C113" s="2">
        <v>1.29</v>
      </c>
      <c r="D113" s="15">
        <f t="shared" si="0"/>
        <v>6.6839378238341976E-2</v>
      </c>
      <c r="E113" s="18"/>
    </row>
    <row r="114" spans="1:5" x14ac:dyDescent="0.3">
      <c r="A114" s="6" t="s">
        <v>195</v>
      </c>
      <c r="B114" s="2">
        <v>1.67</v>
      </c>
      <c r="C114" s="2">
        <v>1.44</v>
      </c>
      <c r="D114" s="15">
        <f t="shared" si="0"/>
        <v>8.6227544910179629E-2</v>
      </c>
      <c r="E114" s="18"/>
    </row>
    <row r="115" spans="1:5" x14ac:dyDescent="0.3">
      <c r="A115" s="6" t="s">
        <v>196</v>
      </c>
      <c r="B115" s="2">
        <v>1.2</v>
      </c>
      <c r="C115" s="2">
        <v>2.74</v>
      </c>
      <c r="D115" s="15">
        <f t="shared" si="0"/>
        <v>0.22833333333333333</v>
      </c>
      <c r="E115" s="18"/>
    </row>
    <row r="116" spans="1:5" x14ac:dyDescent="0.3">
      <c r="A116" s="6" t="s">
        <v>197</v>
      </c>
      <c r="B116" s="2">
        <v>1.44</v>
      </c>
      <c r="C116" s="2">
        <v>1.23</v>
      </c>
      <c r="D116" s="15">
        <f t="shared" si="0"/>
        <v>8.5416666666666669E-2</v>
      </c>
      <c r="E116" s="18"/>
    </row>
    <row r="117" spans="1:5" x14ac:dyDescent="0.3">
      <c r="A117" s="6" t="s">
        <v>198</v>
      </c>
      <c r="B117" s="2">
        <v>1.84</v>
      </c>
      <c r="C117" s="2">
        <v>-0.14000000000000001</v>
      </c>
      <c r="D117" s="15">
        <f t="shared" si="0"/>
        <v>-7.6086956521739134E-3</v>
      </c>
      <c r="E117" s="18"/>
    </row>
    <row r="118" spans="1:5" x14ac:dyDescent="0.3">
      <c r="A118" s="6" t="s">
        <v>199</v>
      </c>
      <c r="B118" s="2">
        <v>1.93</v>
      </c>
      <c r="C118" s="2">
        <v>0.34</v>
      </c>
      <c r="D118" s="15">
        <f t="shared" si="0"/>
        <v>1.7616580310880831E-2</v>
      </c>
      <c r="E118" s="18"/>
    </row>
    <row r="119" spans="1:5" x14ac:dyDescent="0.3">
      <c r="A119" s="6" t="s">
        <v>200</v>
      </c>
      <c r="B119" s="2">
        <v>1.85</v>
      </c>
      <c r="C119" s="2">
        <v>0.63</v>
      </c>
      <c r="D119" s="15">
        <f t="shared" si="0"/>
        <v>3.4054054054054053E-2</v>
      </c>
      <c r="E119" s="18"/>
    </row>
    <row r="120" spans="1:5" x14ac:dyDescent="0.3">
      <c r="A120" s="6" t="s">
        <v>201</v>
      </c>
      <c r="B120" s="2">
        <v>1.83</v>
      </c>
      <c r="C120" s="2">
        <v>-0.2</v>
      </c>
      <c r="D120" s="15">
        <f t="shared" si="0"/>
        <v>-1.092896174863388E-2</v>
      </c>
      <c r="E120" s="18"/>
    </row>
    <row r="121" spans="1:5" x14ac:dyDescent="0.3">
      <c r="A121" s="6" t="s">
        <v>202</v>
      </c>
      <c r="B121" s="2">
        <v>1.78</v>
      </c>
      <c r="C121" s="2">
        <v>0.11</v>
      </c>
      <c r="D121" s="15">
        <f t="shared" si="0"/>
        <v>6.1797752808988764E-3</v>
      </c>
      <c r="E121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0"/>
  <sheetViews>
    <sheetView workbookViewId="0">
      <selection activeCell="S6" sqref="S6"/>
    </sheetView>
  </sheetViews>
  <sheetFormatPr defaultRowHeight="14.4" x14ac:dyDescent="0.3"/>
  <cols>
    <col min="1" max="1" width="17.88671875" customWidth="1"/>
    <col min="2" max="2" width="11.6640625" customWidth="1"/>
    <col min="3" max="3" width="10.109375" customWidth="1"/>
    <col min="4" max="4" width="10.21875" customWidth="1"/>
    <col min="5" max="5" width="15.88671875" customWidth="1"/>
  </cols>
  <sheetData>
    <row r="2" spans="1:12" x14ac:dyDescent="0.3">
      <c r="B2" s="3" t="s">
        <v>11</v>
      </c>
      <c r="C2" s="3" t="s">
        <v>0</v>
      </c>
      <c r="D2" s="3" t="s">
        <v>1</v>
      </c>
      <c r="E2" s="3" t="s">
        <v>2</v>
      </c>
    </row>
    <row r="3" spans="1:12" x14ac:dyDescent="0.3">
      <c r="A3" t="s">
        <v>3</v>
      </c>
      <c r="B3" s="1">
        <v>2.5110000000000001</v>
      </c>
      <c r="C3" s="1">
        <f>B3-B9</f>
        <v>2.4810000000000003</v>
      </c>
      <c r="D3" s="1">
        <v>100</v>
      </c>
      <c r="E3" s="7">
        <f>(11.04*C3*C3)+(11.948*C3)+(1.5134)</f>
        <v>99.111573440000015</v>
      </c>
    </row>
    <row r="4" spans="1:12" x14ac:dyDescent="0.3">
      <c r="A4" t="s">
        <v>4</v>
      </c>
      <c r="B4" s="1">
        <v>1.7030000000000001</v>
      </c>
      <c r="C4" s="1">
        <f>B4-B9</f>
        <v>1.673</v>
      </c>
      <c r="D4" s="1">
        <v>50</v>
      </c>
      <c r="E4" s="7">
        <f t="shared" ref="E4:E9" si="0">(11.04*C4*C4)+(11.948*C4)+(1.5134)</f>
        <v>52.402580159999992</v>
      </c>
    </row>
    <row r="5" spans="1:12" x14ac:dyDescent="0.3">
      <c r="A5" t="s">
        <v>5</v>
      </c>
      <c r="B5" s="1">
        <v>1.024</v>
      </c>
      <c r="C5" s="1">
        <f>B5-B9</f>
        <v>0.99399999999999999</v>
      </c>
      <c r="D5" s="1">
        <v>25</v>
      </c>
      <c r="E5" s="7">
        <f t="shared" si="0"/>
        <v>24.297629439999998</v>
      </c>
    </row>
    <row r="6" spans="1:12" x14ac:dyDescent="0.3">
      <c r="A6" t="s">
        <v>6</v>
      </c>
      <c r="B6" s="1">
        <v>0.54300000000000004</v>
      </c>
      <c r="C6" s="1">
        <f>B6-B9</f>
        <v>0.51300000000000001</v>
      </c>
      <c r="D6" s="1">
        <v>12.5</v>
      </c>
      <c r="E6" s="7">
        <f t="shared" si="0"/>
        <v>10.548109760000001</v>
      </c>
    </row>
    <row r="7" spans="1:12" x14ac:dyDescent="0.3">
      <c r="A7" t="s">
        <v>7</v>
      </c>
      <c r="B7" s="1">
        <v>0.318</v>
      </c>
      <c r="C7" s="1">
        <f>B7-B9</f>
        <v>0.28800000000000003</v>
      </c>
      <c r="D7" s="1">
        <v>6.25</v>
      </c>
      <c r="E7" s="7">
        <f t="shared" si="0"/>
        <v>5.8701257600000005</v>
      </c>
    </row>
    <row r="8" spans="1:12" x14ac:dyDescent="0.3">
      <c r="A8" t="s">
        <v>8</v>
      </c>
      <c r="B8" s="1">
        <v>0.152</v>
      </c>
      <c r="C8" s="1">
        <f>B8-B9</f>
        <v>0.122</v>
      </c>
      <c r="D8" s="1">
        <v>3.125</v>
      </c>
      <c r="E8" s="7">
        <f t="shared" si="0"/>
        <v>3.1353753600000003</v>
      </c>
    </row>
    <row r="9" spans="1:12" x14ac:dyDescent="0.3">
      <c r="A9" t="s">
        <v>9</v>
      </c>
      <c r="B9" s="1">
        <v>0.03</v>
      </c>
      <c r="C9" s="1">
        <f>B9-B9</f>
        <v>0</v>
      </c>
      <c r="D9" s="1">
        <v>0</v>
      </c>
      <c r="E9" s="7">
        <f t="shared" si="0"/>
        <v>1.5134000000000001</v>
      </c>
    </row>
    <row r="15" spans="1:12" x14ac:dyDescent="0.3">
      <c r="J15" s="5" t="s">
        <v>13</v>
      </c>
      <c r="K15" s="5"/>
      <c r="L15" s="5"/>
    </row>
    <row r="20" spans="1:5" x14ac:dyDescent="0.3">
      <c r="A20" s="3" t="s">
        <v>10</v>
      </c>
      <c r="B20" s="3" t="s">
        <v>11</v>
      </c>
      <c r="C20" s="3" t="s">
        <v>9</v>
      </c>
      <c r="D20" s="3" t="s">
        <v>0</v>
      </c>
      <c r="E20" s="3" t="s">
        <v>39</v>
      </c>
    </row>
    <row r="21" spans="1:5" x14ac:dyDescent="0.3">
      <c r="A21" s="6" t="s">
        <v>83</v>
      </c>
      <c r="B21" s="1">
        <v>0.65200000000000002</v>
      </c>
      <c r="C21" s="1">
        <v>0.03</v>
      </c>
      <c r="D21" s="1">
        <f t="shared" ref="D21:D52" si="1">(B21-C21)</f>
        <v>0.622</v>
      </c>
      <c r="E21" s="4">
        <f t="shared" ref="E21:E52" si="2">(11.04*D21*D21)+(11.948*D21)+(1.5134)</f>
        <v>13.216255360000002</v>
      </c>
    </row>
    <row r="22" spans="1:5" x14ac:dyDescent="0.3">
      <c r="A22" s="6" t="s">
        <v>84</v>
      </c>
      <c r="B22" s="1">
        <v>1.931</v>
      </c>
      <c r="C22" s="1">
        <v>0.03</v>
      </c>
      <c r="D22" s="1">
        <f t="shared" si="1"/>
        <v>1.901</v>
      </c>
      <c r="E22" s="4">
        <f t="shared" si="2"/>
        <v>64.122911040000005</v>
      </c>
    </row>
    <row r="23" spans="1:5" x14ac:dyDescent="0.3">
      <c r="A23" s="6" t="s">
        <v>85</v>
      </c>
      <c r="B23" s="1">
        <v>1.3069999999999999</v>
      </c>
      <c r="C23" s="1">
        <v>0.03</v>
      </c>
      <c r="D23" s="1">
        <f t="shared" si="1"/>
        <v>1.2769999999999999</v>
      </c>
      <c r="E23" s="4">
        <f t="shared" si="2"/>
        <v>34.774244159999988</v>
      </c>
    </row>
    <row r="24" spans="1:5" x14ac:dyDescent="0.3">
      <c r="A24" s="6" t="s">
        <v>86</v>
      </c>
      <c r="B24" s="1">
        <v>1.19</v>
      </c>
      <c r="C24" s="1">
        <v>0.03</v>
      </c>
      <c r="D24" s="1">
        <f t="shared" si="1"/>
        <v>1.1599999999999999</v>
      </c>
      <c r="E24" s="4">
        <f t="shared" si="2"/>
        <v>30.228503999999997</v>
      </c>
    </row>
    <row r="25" spans="1:5" x14ac:dyDescent="0.3">
      <c r="A25" s="6" t="s">
        <v>87</v>
      </c>
      <c r="B25" s="1">
        <v>1.728</v>
      </c>
      <c r="C25" s="1">
        <v>0.03</v>
      </c>
      <c r="D25" s="1">
        <f t="shared" si="1"/>
        <v>1.698</v>
      </c>
      <c r="E25" s="4">
        <f t="shared" si="2"/>
        <v>53.631676159999991</v>
      </c>
    </row>
    <row r="26" spans="1:5" x14ac:dyDescent="0.3">
      <c r="A26" s="6" t="s">
        <v>88</v>
      </c>
      <c r="B26" s="1">
        <v>1.0589999999999999</v>
      </c>
      <c r="C26" s="1">
        <v>0.03</v>
      </c>
      <c r="D26" s="1">
        <f t="shared" si="1"/>
        <v>1.0289999999999999</v>
      </c>
      <c r="E26" s="4">
        <f t="shared" si="2"/>
        <v>25.497496639999998</v>
      </c>
    </row>
    <row r="27" spans="1:5" x14ac:dyDescent="0.3">
      <c r="A27" s="6" t="s">
        <v>89</v>
      </c>
      <c r="B27" s="1">
        <v>0.82599999999999996</v>
      </c>
      <c r="C27" s="1">
        <v>0.03</v>
      </c>
      <c r="D27" s="1">
        <f t="shared" si="1"/>
        <v>0.79599999999999993</v>
      </c>
      <c r="E27" s="4">
        <f t="shared" si="2"/>
        <v>18.019128639999998</v>
      </c>
    </row>
    <row r="28" spans="1:5" x14ac:dyDescent="0.3">
      <c r="A28" s="6" t="s">
        <v>90</v>
      </c>
      <c r="B28" s="1">
        <v>0.84099999999999997</v>
      </c>
      <c r="C28" s="1">
        <v>0.03</v>
      </c>
      <c r="D28" s="1">
        <f t="shared" si="1"/>
        <v>0.81099999999999994</v>
      </c>
      <c r="E28" s="4">
        <f t="shared" si="2"/>
        <v>18.464467840000001</v>
      </c>
    </row>
    <row r="29" spans="1:5" x14ac:dyDescent="0.3">
      <c r="A29" s="6" t="s">
        <v>91</v>
      </c>
      <c r="B29" s="1">
        <v>0.81200000000000006</v>
      </c>
      <c r="C29" s="1">
        <v>0.03</v>
      </c>
      <c r="D29" s="1">
        <f t="shared" si="1"/>
        <v>0.78200000000000003</v>
      </c>
      <c r="E29" s="4">
        <f t="shared" si="2"/>
        <v>17.60796096</v>
      </c>
    </row>
    <row r="30" spans="1:5" x14ac:dyDescent="0.3">
      <c r="A30" s="6" t="s">
        <v>92</v>
      </c>
      <c r="B30" s="1">
        <v>1.448</v>
      </c>
      <c r="C30" s="1">
        <v>0.03</v>
      </c>
      <c r="D30" s="1">
        <f t="shared" si="1"/>
        <v>1.4179999999999999</v>
      </c>
      <c r="E30" s="4">
        <f t="shared" si="2"/>
        <v>40.654056959999991</v>
      </c>
    </row>
    <row r="31" spans="1:5" x14ac:dyDescent="0.3">
      <c r="A31" s="6" t="s">
        <v>93</v>
      </c>
      <c r="B31" s="1">
        <v>1.857</v>
      </c>
      <c r="C31" s="1">
        <v>0.03</v>
      </c>
      <c r="D31" s="1">
        <f t="shared" si="1"/>
        <v>1.827</v>
      </c>
      <c r="E31" s="4">
        <f t="shared" si="2"/>
        <v>60.193132159999998</v>
      </c>
    </row>
    <row r="32" spans="1:5" x14ac:dyDescent="0.3">
      <c r="A32" s="6" t="s">
        <v>94</v>
      </c>
      <c r="B32" s="1">
        <v>1.82</v>
      </c>
      <c r="C32" s="1">
        <v>0.03</v>
      </c>
      <c r="D32" s="1">
        <f t="shared" si="1"/>
        <v>1.79</v>
      </c>
      <c r="E32" s="4">
        <f t="shared" si="2"/>
        <v>58.273583999999992</v>
      </c>
    </row>
    <row r="33" spans="1:5" x14ac:dyDescent="0.3">
      <c r="A33" s="6" t="s">
        <v>95</v>
      </c>
      <c r="B33" s="1">
        <v>1.29</v>
      </c>
      <c r="C33" s="1">
        <v>0.03</v>
      </c>
      <c r="D33" s="1">
        <f t="shared" si="1"/>
        <v>1.26</v>
      </c>
      <c r="E33" s="4">
        <f t="shared" si="2"/>
        <v>34.094983999999997</v>
      </c>
    </row>
    <row r="34" spans="1:5" x14ac:dyDescent="0.3">
      <c r="A34" s="6" t="s">
        <v>96</v>
      </c>
      <c r="B34" s="1">
        <v>1.4850000000000001</v>
      </c>
      <c r="C34" s="1">
        <v>0.03</v>
      </c>
      <c r="D34" s="1">
        <f t="shared" si="1"/>
        <v>1.4550000000000001</v>
      </c>
      <c r="E34" s="4">
        <f t="shared" si="2"/>
        <v>42.269695999999996</v>
      </c>
    </row>
    <row r="35" spans="1:5" x14ac:dyDescent="0.3">
      <c r="A35" s="6" t="s">
        <v>97</v>
      </c>
      <c r="B35" s="1">
        <v>1.026</v>
      </c>
      <c r="C35" s="1">
        <v>0.03</v>
      </c>
      <c r="D35" s="1">
        <f t="shared" si="1"/>
        <v>0.996</v>
      </c>
      <c r="E35" s="4">
        <f t="shared" si="2"/>
        <v>24.365464640000003</v>
      </c>
    </row>
    <row r="36" spans="1:5" x14ac:dyDescent="0.3">
      <c r="A36" s="6" t="s">
        <v>98</v>
      </c>
      <c r="B36" s="1">
        <v>1.1579999999999999</v>
      </c>
      <c r="C36" s="1">
        <v>0.03</v>
      </c>
      <c r="D36" s="1">
        <f t="shared" si="1"/>
        <v>1.1279999999999999</v>
      </c>
      <c r="E36" s="4">
        <f t="shared" si="2"/>
        <v>29.037863359999996</v>
      </c>
    </row>
    <row r="37" spans="1:5" x14ac:dyDescent="0.3">
      <c r="A37" s="6" t="s">
        <v>99</v>
      </c>
      <c r="B37" s="1">
        <v>0.71199999999999997</v>
      </c>
      <c r="C37" s="1">
        <v>0.03</v>
      </c>
      <c r="D37" s="1">
        <f t="shared" si="1"/>
        <v>0.68199999999999994</v>
      </c>
      <c r="E37" s="4">
        <f t="shared" si="2"/>
        <v>14.796904959999999</v>
      </c>
    </row>
    <row r="38" spans="1:5" x14ac:dyDescent="0.3">
      <c r="A38" s="6" t="s">
        <v>100</v>
      </c>
      <c r="B38" s="1">
        <v>0.64800000000000002</v>
      </c>
      <c r="C38" s="1">
        <v>0.03</v>
      </c>
      <c r="D38" s="1">
        <f t="shared" si="1"/>
        <v>0.61799999999999999</v>
      </c>
      <c r="E38" s="4">
        <f t="shared" si="2"/>
        <v>13.11370496</v>
      </c>
    </row>
    <row r="39" spans="1:5" x14ac:dyDescent="0.3">
      <c r="A39" s="6" t="s">
        <v>101</v>
      </c>
      <c r="B39" s="1">
        <v>0.51600000000000001</v>
      </c>
      <c r="C39" s="1">
        <v>0.03</v>
      </c>
      <c r="D39" s="1">
        <f t="shared" si="1"/>
        <v>0.48599999999999999</v>
      </c>
      <c r="E39" s="4">
        <f t="shared" si="2"/>
        <v>9.9277318399999999</v>
      </c>
    </row>
    <row r="40" spans="1:5" x14ac:dyDescent="0.3">
      <c r="A40" s="6" t="s">
        <v>102</v>
      </c>
      <c r="B40" s="1">
        <v>1.401</v>
      </c>
      <c r="C40" s="1">
        <v>0.03</v>
      </c>
      <c r="D40" s="1">
        <f t="shared" si="1"/>
        <v>1.371</v>
      </c>
      <c r="E40" s="4">
        <f t="shared" si="2"/>
        <v>38.645344639999998</v>
      </c>
    </row>
    <row r="41" spans="1:5" x14ac:dyDescent="0.3">
      <c r="A41" s="6" t="s">
        <v>103</v>
      </c>
      <c r="B41" s="1">
        <v>0.442</v>
      </c>
      <c r="C41" s="1">
        <v>0.03</v>
      </c>
      <c r="D41" s="1">
        <f t="shared" si="1"/>
        <v>0.41200000000000003</v>
      </c>
      <c r="E41" s="4">
        <f t="shared" si="2"/>
        <v>8.3099497600000003</v>
      </c>
    </row>
    <row r="42" spans="1:5" x14ac:dyDescent="0.3">
      <c r="A42" s="6" t="s">
        <v>104</v>
      </c>
      <c r="B42" s="1">
        <v>0.53100000000000003</v>
      </c>
      <c r="C42" s="1">
        <v>0.03</v>
      </c>
      <c r="D42" s="1">
        <f t="shared" si="1"/>
        <v>0.501</v>
      </c>
      <c r="E42" s="4">
        <f t="shared" si="2"/>
        <v>10.270399040000001</v>
      </c>
    </row>
    <row r="43" spans="1:5" x14ac:dyDescent="0.3">
      <c r="A43" s="6" t="s">
        <v>105</v>
      </c>
      <c r="B43" s="1">
        <v>1.9570000000000001</v>
      </c>
      <c r="C43" s="1">
        <v>0.03</v>
      </c>
      <c r="D43" s="1">
        <f t="shared" si="1"/>
        <v>1.927</v>
      </c>
      <c r="E43" s="4">
        <f t="shared" si="2"/>
        <v>65.532348159999998</v>
      </c>
    </row>
    <row r="44" spans="1:5" x14ac:dyDescent="0.3">
      <c r="A44" s="6" t="s">
        <v>106</v>
      </c>
      <c r="B44" s="1">
        <v>1.625</v>
      </c>
      <c r="C44" s="1">
        <v>0.03</v>
      </c>
      <c r="D44" s="1">
        <f t="shared" si="1"/>
        <v>1.595</v>
      </c>
      <c r="E44" s="4">
        <f t="shared" si="2"/>
        <v>48.656495999999997</v>
      </c>
    </row>
    <row r="45" spans="1:5" x14ac:dyDescent="0.3">
      <c r="A45" s="6" t="s">
        <v>107</v>
      </c>
      <c r="B45" s="1">
        <v>0.09</v>
      </c>
      <c r="C45" s="1">
        <v>0.03</v>
      </c>
      <c r="D45" s="1">
        <f t="shared" si="1"/>
        <v>0.06</v>
      </c>
      <c r="E45" s="4">
        <f t="shared" si="2"/>
        <v>2.2700240000000003</v>
      </c>
    </row>
    <row r="46" spans="1:5" x14ac:dyDescent="0.3">
      <c r="A46" s="6" t="s">
        <v>108</v>
      </c>
      <c r="B46" s="1">
        <v>1.2929999999999999</v>
      </c>
      <c r="C46" s="1">
        <v>0.03</v>
      </c>
      <c r="D46" s="1">
        <f t="shared" si="1"/>
        <v>1.2629999999999999</v>
      </c>
      <c r="E46" s="4">
        <f t="shared" si="2"/>
        <v>34.214389759999996</v>
      </c>
    </row>
    <row r="47" spans="1:5" x14ac:dyDescent="0.3">
      <c r="A47" s="6" t="s">
        <v>109</v>
      </c>
      <c r="B47" s="1">
        <v>1.3109999999999999</v>
      </c>
      <c r="C47" s="1">
        <v>0.03</v>
      </c>
      <c r="D47" s="1">
        <f t="shared" si="1"/>
        <v>1.2809999999999999</v>
      </c>
      <c r="E47" s="4">
        <f t="shared" si="2"/>
        <v>34.934997439999989</v>
      </c>
    </row>
    <row r="48" spans="1:5" x14ac:dyDescent="0.3">
      <c r="A48" s="6" t="s">
        <v>110</v>
      </c>
      <c r="B48" s="1">
        <v>0.55300000000000005</v>
      </c>
      <c r="C48" s="1">
        <v>0.03</v>
      </c>
      <c r="D48" s="1">
        <f t="shared" si="1"/>
        <v>0.52300000000000002</v>
      </c>
      <c r="E48" s="4">
        <f t="shared" si="2"/>
        <v>10.781964160000001</v>
      </c>
    </row>
    <row r="49" spans="1:5" x14ac:dyDescent="0.3">
      <c r="A49" s="6" t="s">
        <v>111</v>
      </c>
      <c r="B49" s="1">
        <v>0.47799999999999998</v>
      </c>
      <c r="C49" s="1">
        <v>0.03</v>
      </c>
      <c r="D49" s="1">
        <f t="shared" si="1"/>
        <v>0.44799999999999995</v>
      </c>
      <c r="E49" s="4">
        <f t="shared" si="2"/>
        <v>9.0818761599999984</v>
      </c>
    </row>
    <row r="50" spans="1:5" x14ac:dyDescent="0.3">
      <c r="A50" s="6" t="s">
        <v>112</v>
      </c>
      <c r="B50" s="1">
        <v>0.41599999999999998</v>
      </c>
      <c r="C50" s="1">
        <v>0.03</v>
      </c>
      <c r="D50" s="1">
        <f t="shared" si="1"/>
        <v>0.38600000000000001</v>
      </c>
      <c r="E50" s="4">
        <f t="shared" si="2"/>
        <v>7.77024384</v>
      </c>
    </row>
    <row r="51" spans="1:5" x14ac:dyDescent="0.3">
      <c r="A51" s="6" t="s">
        <v>113</v>
      </c>
      <c r="B51" s="1">
        <v>0.92100000000000004</v>
      </c>
      <c r="C51" s="1">
        <v>0.03</v>
      </c>
      <c r="D51" s="1">
        <f t="shared" si="1"/>
        <v>0.89100000000000001</v>
      </c>
      <c r="E51" s="4">
        <f t="shared" si="2"/>
        <v>20.923514239999999</v>
      </c>
    </row>
    <row r="52" spans="1:5" x14ac:dyDescent="0.3">
      <c r="A52" s="6" t="s">
        <v>114</v>
      </c>
      <c r="B52" s="1">
        <v>1.966</v>
      </c>
      <c r="C52" s="1">
        <v>0.03</v>
      </c>
      <c r="D52" s="1">
        <f t="shared" si="1"/>
        <v>1.9359999999999999</v>
      </c>
      <c r="E52" s="4">
        <f t="shared" si="2"/>
        <v>66.02370784</v>
      </c>
    </row>
    <row r="53" spans="1:5" x14ac:dyDescent="0.3">
      <c r="A53" s="6" t="s">
        <v>115</v>
      </c>
      <c r="B53" s="1">
        <v>1.544</v>
      </c>
      <c r="C53" s="1">
        <v>0.03</v>
      </c>
      <c r="D53" s="1">
        <f t="shared" ref="D53:D68" si="3">(B54-C53)</f>
        <v>1.7050000000000001</v>
      </c>
      <c r="E53" s="4">
        <f t="shared" ref="E53:E84" si="4">(11.04*D53*D53)+(11.948*D53)+(1.5134)</f>
        <v>53.978295999999993</v>
      </c>
    </row>
    <row r="54" spans="1:5" x14ac:dyDescent="0.3">
      <c r="A54" s="6" t="s">
        <v>116</v>
      </c>
      <c r="B54" s="1">
        <v>1.7350000000000001</v>
      </c>
      <c r="C54" s="1">
        <v>0.03</v>
      </c>
      <c r="D54" s="1">
        <f t="shared" si="3"/>
        <v>0.84199999999999997</v>
      </c>
      <c r="E54" s="4">
        <f t="shared" si="4"/>
        <v>19.40057856</v>
      </c>
    </row>
    <row r="55" spans="1:5" x14ac:dyDescent="0.3">
      <c r="A55" s="6" t="s">
        <v>117</v>
      </c>
      <c r="B55" s="1">
        <v>0.872</v>
      </c>
      <c r="C55" s="1">
        <v>0.03</v>
      </c>
      <c r="D55" s="1">
        <f t="shared" si="3"/>
        <v>1.7629999999999999</v>
      </c>
      <c r="E55" s="4">
        <f t="shared" si="4"/>
        <v>56.89190975999999</v>
      </c>
    </row>
    <row r="56" spans="1:5" x14ac:dyDescent="0.3">
      <c r="A56" s="6" t="s">
        <v>118</v>
      </c>
      <c r="B56" s="1">
        <v>1.7929999999999999</v>
      </c>
      <c r="C56" s="1">
        <v>0.03</v>
      </c>
      <c r="D56" s="1">
        <f t="shared" si="3"/>
        <v>0.10400000000000001</v>
      </c>
      <c r="E56" s="4">
        <f t="shared" si="4"/>
        <v>2.8754006400000005</v>
      </c>
    </row>
    <row r="57" spans="1:5" x14ac:dyDescent="0.3">
      <c r="A57" s="6" t="s">
        <v>119</v>
      </c>
      <c r="B57" s="1">
        <v>0.13400000000000001</v>
      </c>
      <c r="C57" s="1">
        <v>0.03</v>
      </c>
      <c r="D57" s="1">
        <f t="shared" si="3"/>
        <v>0.623</v>
      </c>
      <c r="E57" s="4">
        <f t="shared" si="4"/>
        <v>13.24194816</v>
      </c>
    </row>
    <row r="58" spans="1:5" x14ac:dyDescent="0.3">
      <c r="A58" s="6" t="s">
        <v>120</v>
      </c>
      <c r="B58" s="1">
        <v>0.65300000000000002</v>
      </c>
      <c r="C58" s="1">
        <v>0.03</v>
      </c>
      <c r="D58" s="1">
        <f t="shared" si="3"/>
        <v>0.59399999999999997</v>
      </c>
      <c r="E58" s="4">
        <f t="shared" si="4"/>
        <v>12.50582144</v>
      </c>
    </row>
    <row r="59" spans="1:5" x14ac:dyDescent="0.3">
      <c r="A59" s="6" t="s">
        <v>121</v>
      </c>
      <c r="B59" s="1">
        <v>0.624</v>
      </c>
      <c r="C59" s="1">
        <v>0.03</v>
      </c>
      <c r="D59" s="1">
        <f t="shared" si="3"/>
        <v>1.014</v>
      </c>
      <c r="E59" s="4">
        <f t="shared" si="4"/>
        <v>24.979955839999999</v>
      </c>
    </row>
    <row r="60" spans="1:5" x14ac:dyDescent="0.3">
      <c r="A60" s="6" t="s">
        <v>122</v>
      </c>
      <c r="B60" s="1">
        <v>1.044</v>
      </c>
      <c r="C60" s="1">
        <v>0.03</v>
      </c>
      <c r="D60" s="1">
        <f t="shared" si="3"/>
        <v>1.2689999999999999</v>
      </c>
      <c r="E60" s="4">
        <f t="shared" si="4"/>
        <v>34.453797439999995</v>
      </c>
    </row>
    <row r="61" spans="1:5" x14ac:dyDescent="0.3">
      <c r="A61" s="6" t="s">
        <v>123</v>
      </c>
      <c r="B61" s="1">
        <v>1.2989999999999999</v>
      </c>
      <c r="C61" s="1">
        <v>0.03</v>
      </c>
      <c r="D61" s="1">
        <f t="shared" si="3"/>
        <v>0.6</v>
      </c>
      <c r="E61" s="4">
        <f t="shared" si="4"/>
        <v>12.656600000000001</v>
      </c>
    </row>
    <row r="62" spans="1:5" x14ac:dyDescent="0.3">
      <c r="A62" s="6" t="s">
        <v>124</v>
      </c>
      <c r="B62" s="1">
        <v>0.63</v>
      </c>
      <c r="C62" s="1">
        <v>0.03</v>
      </c>
      <c r="D62" s="1">
        <f t="shared" si="3"/>
        <v>1.345</v>
      </c>
      <c r="E62" s="4">
        <f t="shared" si="4"/>
        <v>37.555095999999999</v>
      </c>
    </row>
    <row r="63" spans="1:5" x14ac:dyDescent="0.3">
      <c r="A63" s="6" t="s">
        <v>125</v>
      </c>
      <c r="B63" s="1">
        <v>1.375</v>
      </c>
      <c r="C63" s="1">
        <v>0.03</v>
      </c>
      <c r="D63" s="1">
        <f t="shared" si="3"/>
        <v>0.73599999999999999</v>
      </c>
      <c r="E63" s="4">
        <f t="shared" si="4"/>
        <v>16.287451839999999</v>
      </c>
    </row>
    <row r="64" spans="1:5" x14ac:dyDescent="0.3">
      <c r="A64" s="6" t="s">
        <v>126</v>
      </c>
      <c r="B64" s="1">
        <v>0.76600000000000001</v>
      </c>
      <c r="C64" s="1">
        <v>0.03</v>
      </c>
      <c r="D64" s="1">
        <f t="shared" si="3"/>
        <v>0.53</v>
      </c>
      <c r="E64" s="4">
        <f t="shared" si="4"/>
        <v>10.946976000000001</v>
      </c>
    </row>
    <row r="65" spans="1:5" x14ac:dyDescent="0.3">
      <c r="A65" s="6" t="s">
        <v>127</v>
      </c>
      <c r="B65" s="1">
        <v>0.56000000000000005</v>
      </c>
      <c r="C65" s="1">
        <v>0.03</v>
      </c>
      <c r="D65" s="1">
        <f t="shared" si="3"/>
        <v>0.45599999999999996</v>
      </c>
      <c r="E65" s="4">
        <f t="shared" si="4"/>
        <v>9.2573014399999991</v>
      </c>
    </row>
    <row r="66" spans="1:5" x14ac:dyDescent="0.3">
      <c r="A66" s="6" t="s">
        <v>128</v>
      </c>
      <c r="B66" s="1">
        <v>0.48599999999999999</v>
      </c>
      <c r="C66" s="1">
        <v>0.03</v>
      </c>
      <c r="D66" s="1">
        <f t="shared" si="3"/>
        <v>1.917</v>
      </c>
      <c r="E66" s="4">
        <f t="shared" si="4"/>
        <v>64.988490560000002</v>
      </c>
    </row>
    <row r="67" spans="1:5" x14ac:dyDescent="0.3">
      <c r="A67" s="6" t="s">
        <v>129</v>
      </c>
      <c r="B67" s="1">
        <v>1.9470000000000001</v>
      </c>
      <c r="C67" s="1">
        <v>0.03</v>
      </c>
      <c r="D67" s="1">
        <f t="shared" si="3"/>
        <v>1.764</v>
      </c>
      <c r="E67" s="4">
        <f t="shared" si="4"/>
        <v>56.942795839999995</v>
      </c>
    </row>
    <row r="68" spans="1:5" x14ac:dyDescent="0.3">
      <c r="A68" s="6" t="s">
        <v>130</v>
      </c>
      <c r="B68" s="1">
        <v>1.794</v>
      </c>
      <c r="C68" s="1">
        <v>0.03</v>
      </c>
      <c r="D68" s="1">
        <f t="shared" si="3"/>
        <v>0.52400000000000002</v>
      </c>
      <c r="E68" s="4">
        <f t="shared" si="4"/>
        <v>10.80547104</v>
      </c>
    </row>
    <row r="69" spans="1:5" x14ac:dyDescent="0.3">
      <c r="A69" s="6" t="s">
        <v>131</v>
      </c>
      <c r="B69" s="1">
        <v>0.55400000000000005</v>
      </c>
      <c r="C69" s="1">
        <v>0.03</v>
      </c>
      <c r="D69" s="1">
        <f t="shared" ref="D69:D75" si="5">(B71-C69)</f>
        <v>0.90400000000000003</v>
      </c>
      <c r="E69" s="4">
        <f t="shared" si="4"/>
        <v>21.336456640000002</v>
      </c>
    </row>
    <row r="70" spans="1:5" x14ac:dyDescent="0.3">
      <c r="A70" s="6" t="s">
        <v>132</v>
      </c>
      <c r="B70" s="1">
        <v>1.954</v>
      </c>
      <c r="C70" s="1">
        <v>0.03</v>
      </c>
      <c r="D70" s="1">
        <f t="shared" si="5"/>
        <v>2.3230000000000004</v>
      </c>
      <c r="E70" s="4">
        <f t="shared" si="4"/>
        <v>88.844076160000029</v>
      </c>
    </row>
    <row r="71" spans="1:5" x14ac:dyDescent="0.3">
      <c r="A71" s="6" t="s">
        <v>133</v>
      </c>
      <c r="B71" s="1">
        <v>0.93400000000000005</v>
      </c>
      <c r="C71" s="1">
        <v>0.03</v>
      </c>
      <c r="D71" s="1">
        <f t="shared" si="5"/>
        <v>1.591</v>
      </c>
      <c r="E71" s="4">
        <f t="shared" si="4"/>
        <v>48.468010239999991</v>
      </c>
    </row>
    <row r="72" spans="1:5" x14ac:dyDescent="0.3">
      <c r="A72" s="6" t="s">
        <v>134</v>
      </c>
      <c r="B72" s="1">
        <v>2.3530000000000002</v>
      </c>
      <c r="C72" s="1">
        <v>0.03</v>
      </c>
      <c r="D72" s="1">
        <f t="shared" si="5"/>
        <v>1.1599999999999999</v>
      </c>
      <c r="E72" s="4">
        <f t="shared" si="4"/>
        <v>30.228503999999997</v>
      </c>
    </row>
    <row r="73" spans="1:5" x14ac:dyDescent="0.3">
      <c r="A73" s="6" t="s">
        <v>135</v>
      </c>
      <c r="B73" s="1">
        <v>1.621</v>
      </c>
      <c r="C73" s="1">
        <v>0.03</v>
      </c>
      <c r="D73" s="1">
        <f t="shared" si="5"/>
        <v>0.89300000000000002</v>
      </c>
      <c r="E73" s="4">
        <f t="shared" si="4"/>
        <v>20.98680096</v>
      </c>
    </row>
    <row r="74" spans="1:5" x14ac:dyDescent="0.3">
      <c r="A74" s="6" t="s">
        <v>136</v>
      </c>
      <c r="B74" s="1">
        <v>1.19</v>
      </c>
      <c r="C74" s="1">
        <v>0.03</v>
      </c>
      <c r="D74" s="1">
        <f t="shared" si="5"/>
        <v>0.16700000000000001</v>
      </c>
      <c r="E74" s="4">
        <f t="shared" si="4"/>
        <v>3.81661056</v>
      </c>
    </row>
    <row r="75" spans="1:5" x14ac:dyDescent="0.3">
      <c r="A75" s="6" t="s">
        <v>137</v>
      </c>
      <c r="B75" s="1">
        <v>0.92300000000000004</v>
      </c>
      <c r="C75" s="1">
        <v>0.03</v>
      </c>
      <c r="D75" s="1">
        <f t="shared" si="5"/>
        <v>1.919</v>
      </c>
      <c r="E75" s="4">
        <f t="shared" si="4"/>
        <v>65.097085440000001</v>
      </c>
    </row>
    <row r="76" spans="1:5" x14ac:dyDescent="0.3">
      <c r="A76" s="6" t="s">
        <v>138</v>
      </c>
      <c r="B76" s="1">
        <v>0.19700000000000001</v>
      </c>
      <c r="C76" s="1">
        <v>0.03</v>
      </c>
      <c r="D76" s="1">
        <f t="shared" ref="D76:D90" si="6">B76-C76</f>
        <v>0.16700000000000001</v>
      </c>
      <c r="E76" s="4">
        <f t="shared" si="4"/>
        <v>3.81661056</v>
      </c>
    </row>
    <row r="77" spans="1:5" x14ac:dyDescent="0.3">
      <c r="A77" s="6" t="s">
        <v>139</v>
      </c>
      <c r="B77" s="1">
        <v>1.9490000000000001</v>
      </c>
      <c r="C77" s="1">
        <v>0.03</v>
      </c>
      <c r="D77" s="1">
        <f t="shared" si="6"/>
        <v>1.919</v>
      </c>
      <c r="E77" s="4">
        <f t="shared" si="4"/>
        <v>65.097085440000001</v>
      </c>
    </row>
    <row r="78" spans="1:5" x14ac:dyDescent="0.3">
      <c r="A78" s="6" t="s">
        <v>140</v>
      </c>
      <c r="B78" s="17">
        <v>1.6910000000000001</v>
      </c>
      <c r="C78" s="1">
        <v>0.03</v>
      </c>
      <c r="D78" s="1">
        <f t="shared" si="6"/>
        <v>1.661</v>
      </c>
      <c r="E78" s="4">
        <f t="shared" si="4"/>
        <v>51.817515839999992</v>
      </c>
    </row>
    <row r="79" spans="1:5" x14ac:dyDescent="0.3">
      <c r="A79" s="6" t="s">
        <v>141</v>
      </c>
      <c r="B79" s="17">
        <v>1.363</v>
      </c>
      <c r="C79" s="1">
        <v>0.03</v>
      </c>
      <c r="D79" s="1">
        <f t="shared" si="6"/>
        <v>1.333</v>
      </c>
      <c r="E79" s="4">
        <f t="shared" si="4"/>
        <v>37.056938559999992</v>
      </c>
    </row>
    <row r="80" spans="1:5" x14ac:dyDescent="0.3">
      <c r="A80" s="6" t="s">
        <v>142</v>
      </c>
      <c r="B80" s="17">
        <v>2.1869999999999998</v>
      </c>
      <c r="C80" s="1">
        <v>0.03</v>
      </c>
      <c r="D80" s="1">
        <f t="shared" si="6"/>
        <v>2.157</v>
      </c>
      <c r="E80" s="4">
        <f t="shared" si="4"/>
        <v>78.650480959999996</v>
      </c>
    </row>
    <row r="81" spans="1:5" x14ac:dyDescent="0.3">
      <c r="A81" s="6" t="s">
        <v>143</v>
      </c>
      <c r="B81" s="17">
        <v>1.351</v>
      </c>
      <c r="C81" s="1">
        <v>0.03</v>
      </c>
      <c r="D81" s="1">
        <f t="shared" si="6"/>
        <v>1.321</v>
      </c>
      <c r="E81" s="4">
        <f t="shared" si="4"/>
        <v>36.561960639999995</v>
      </c>
    </row>
    <row r="82" spans="1:5" x14ac:dyDescent="0.3">
      <c r="A82" s="6" t="s">
        <v>144</v>
      </c>
      <c r="B82" s="17">
        <v>1.2190000000000001</v>
      </c>
      <c r="C82" s="1">
        <v>0.03</v>
      </c>
      <c r="D82" s="1">
        <f t="shared" si="6"/>
        <v>1.1890000000000001</v>
      </c>
      <c r="E82" s="4">
        <f t="shared" si="4"/>
        <v>31.327051839999999</v>
      </c>
    </row>
    <row r="83" spans="1:5" x14ac:dyDescent="0.3">
      <c r="A83" s="6" t="s">
        <v>145</v>
      </c>
      <c r="B83" s="17">
        <v>1.8440000000000001</v>
      </c>
      <c r="C83" s="1">
        <v>0.03</v>
      </c>
      <c r="D83" s="1">
        <f t="shared" si="6"/>
        <v>1.8140000000000001</v>
      </c>
      <c r="E83" s="4">
        <f t="shared" si="4"/>
        <v>59.515251839999998</v>
      </c>
    </row>
    <row r="84" spans="1:5" x14ac:dyDescent="0.3">
      <c r="A84" s="6" t="s">
        <v>146</v>
      </c>
      <c r="B84" s="17">
        <v>1.859</v>
      </c>
      <c r="C84" s="1">
        <v>0.03</v>
      </c>
      <c r="D84" s="1">
        <f t="shared" si="6"/>
        <v>1.829</v>
      </c>
      <c r="E84" s="4">
        <f t="shared" si="4"/>
        <v>60.297752639999992</v>
      </c>
    </row>
    <row r="85" spans="1:5" x14ac:dyDescent="0.3">
      <c r="A85" s="6" t="s">
        <v>147</v>
      </c>
      <c r="B85" s="17">
        <v>1.829</v>
      </c>
      <c r="C85" s="1">
        <v>0.03</v>
      </c>
      <c r="D85" s="1">
        <f t="shared" si="6"/>
        <v>1.7989999999999999</v>
      </c>
      <c r="E85" s="4">
        <f t="shared" ref="E85:E90" si="7">(11.04*D85*D85)+(11.948*D85)+(1.5134)</f>
        <v>58.737719039999995</v>
      </c>
    </row>
    <row r="86" spans="1:5" x14ac:dyDescent="0.3">
      <c r="A86" s="6" t="s">
        <v>148</v>
      </c>
      <c r="B86" s="17">
        <v>0.40300000000000002</v>
      </c>
      <c r="C86" s="1">
        <v>0.03</v>
      </c>
      <c r="D86" s="1">
        <f t="shared" si="6"/>
        <v>0.373</v>
      </c>
      <c r="E86" s="4">
        <f t="shared" si="7"/>
        <v>7.5059881600000002</v>
      </c>
    </row>
    <row r="87" spans="1:5" x14ac:dyDescent="0.3">
      <c r="A87" s="6" t="s">
        <v>149</v>
      </c>
      <c r="B87" s="17">
        <v>2.2690000000000001</v>
      </c>
      <c r="C87" s="1">
        <v>0.03</v>
      </c>
      <c r="D87" s="1">
        <f t="shared" si="6"/>
        <v>2.2390000000000003</v>
      </c>
      <c r="E87" s="4">
        <f t="shared" si="7"/>
        <v>83.609827840000023</v>
      </c>
    </row>
    <row r="88" spans="1:5" x14ac:dyDescent="0.3">
      <c r="A88" s="6" t="s">
        <v>150</v>
      </c>
      <c r="B88" s="17">
        <v>1.49</v>
      </c>
      <c r="C88" s="1">
        <v>0.03</v>
      </c>
      <c r="D88" s="1">
        <f t="shared" si="6"/>
        <v>1.46</v>
      </c>
      <c r="E88" s="4">
        <f t="shared" si="7"/>
        <v>42.490343999999993</v>
      </c>
    </row>
    <row r="89" spans="1:5" x14ac:dyDescent="0.3">
      <c r="A89" s="6" t="s">
        <v>151</v>
      </c>
      <c r="B89" s="17">
        <v>1.99</v>
      </c>
      <c r="C89" s="1">
        <v>0.03</v>
      </c>
      <c r="D89" s="1">
        <f t="shared" si="6"/>
        <v>1.96</v>
      </c>
      <c r="E89" s="4">
        <f t="shared" si="7"/>
        <v>67.342743999999996</v>
      </c>
    </row>
    <row r="90" spans="1:5" x14ac:dyDescent="0.3">
      <c r="A90" s="6" t="s">
        <v>152</v>
      </c>
      <c r="B90" s="17">
        <v>1.73</v>
      </c>
      <c r="C90" s="1">
        <v>0.03</v>
      </c>
      <c r="D90" s="1">
        <f t="shared" si="6"/>
        <v>1.7</v>
      </c>
      <c r="E90" s="4">
        <f t="shared" si="7"/>
        <v>53.730599999999988</v>
      </c>
    </row>
    <row r="91" spans="1:5" x14ac:dyDescent="0.3">
      <c r="A91" s="6" t="s">
        <v>153</v>
      </c>
      <c r="B91" s="17">
        <v>1.256</v>
      </c>
      <c r="C91" s="1">
        <v>0.03</v>
      </c>
      <c r="D91" s="1">
        <f t="shared" ref="D91:D140" si="8">B91-C91</f>
        <v>1.226</v>
      </c>
      <c r="E91" s="4">
        <f t="shared" ref="E91:E140" si="9">(11.04*D91*D91)+(11.948*D91)+(1.5134)</f>
        <v>32.755607039999994</v>
      </c>
    </row>
    <row r="92" spans="1:5" x14ac:dyDescent="0.3">
      <c r="A92" s="6" t="s">
        <v>154</v>
      </c>
      <c r="B92" s="17">
        <v>1.8240000000000001</v>
      </c>
      <c r="C92" s="1">
        <v>0.03</v>
      </c>
      <c r="D92" s="1">
        <f t="shared" si="8"/>
        <v>1.794</v>
      </c>
      <c r="E92" s="4">
        <f t="shared" si="9"/>
        <v>58.479645439999992</v>
      </c>
    </row>
    <row r="93" spans="1:5" x14ac:dyDescent="0.3">
      <c r="A93" s="6" t="s">
        <v>155</v>
      </c>
      <c r="B93" s="17">
        <v>1.744</v>
      </c>
      <c r="C93" s="1">
        <v>0.03</v>
      </c>
      <c r="D93" s="1">
        <f t="shared" si="8"/>
        <v>1.714</v>
      </c>
      <c r="E93" s="4">
        <f t="shared" si="9"/>
        <v>54.425539839999992</v>
      </c>
    </row>
    <row r="94" spans="1:5" x14ac:dyDescent="0.3">
      <c r="A94" s="6" t="s">
        <v>156</v>
      </c>
      <c r="B94" s="17">
        <v>1.6759999999999999</v>
      </c>
      <c r="C94" s="1">
        <v>0.03</v>
      </c>
      <c r="D94" s="1">
        <f t="shared" si="8"/>
        <v>1.6459999999999999</v>
      </c>
      <c r="E94" s="4">
        <f t="shared" si="9"/>
        <v>51.090656639999985</v>
      </c>
    </row>
    <row r="95" spans="1:5" x14ac:dyDescent="0.3">
      <c r="A95" s="6" t="s">
        <v>157</v>
      </c>
      <c r="B95" s="17">
        <v>1.6619999999999999</v>
      </c>
      <c r="C95" s="1">
        <v>0.03</v>
      </c>
      <c r="D95" s="1">
        <f t="shared" si="8"/>
        <v>1.6319999999999999</v>
      </c>
      <c r="E95" s="4">
        <f t="shared" si="9"/>
        <v>50.416736959999987</v>
      </c>
    </row>
    <row r="96" spans="1:5" x14ac:dyDescent="0.3">
      <c r="A96" s="6" t="s">
        <v>158</v>
      </c>
      <c r="B96" s="17">
        <v>1.97</v>
      </c>
      <c r="C96" s="1">
        <v>0.03</v>
      </c>
      <c r="D96" s="1">
        <f t="shared" si="8"/>
        <v>1.94</v>
      </c>
      <c r="E96" s="4">
        <f t="shared" si="9"/>
        <v>66.242663999999991</v>
      </c>
    </row>
    <row r="97" spans="1:5" x14ac:dyDescent="0.3">
      <c r="A97" s="6" t="s">
        <v>159</v>
      </c>
      <c r="B97" s="17">
        <v>1.9990000000000001</v>
      </c>
      <c r="C97" s="1">
        <v>0.03</v>
      </c>
      <c r="D97" s="1">
        <f t="shared" si="8"/>
        <v>1.9690000000000001</v>
      </c>
      <c r="E97" s="4">
        <f t="shared" si="9"/>
        <v>67.840661440000005</v>
      </c>
    </row>
    <row r="98" spans="1:5" x14ac:dyDescent="0.3">
      <c r="A98" s="6" t="s">
        <v>160</v>
      </c>
      <c r="B98" s="17">
        <v>1.9419999999999999</v>
      </c>
      <c r="C98" s="1">
        <v>0.03</v>
      </c>
      <c r="D98" s="1">
        <f t="shared" si="8"/>
        <v>1.9119999999999999</v>
      </c>
      <c r="E98" s="4">
        <f t="shared" si="9"/>
        <v>64.717389760000003</v>
      </c>
    </row>
    <row r="99" spans="1:5" x14ac:dyDescent="0.3">
      <c r="A99" s="6" t="s">
        <v>161</v>
      </c>
      <c r="B99" s="17">
        <v>1.8520000000000001</v>
      </c>
      <c r="C99" s="1">
        <v>0.03</v>
      </c>
      <c r="D99" s="1">
        <f t="shared" si="8"/>
        <v>1.8220000000000001</v>
      </c>
      <c r="E99" s="4">
        <f t="shared" si="9"/>
        <v>59.931967359999994</v>
      </c>
    </row>
    <row r="100" spans="1:5" x14ac:dyDescent="0.3">
      <c r="A100" s="6" t="s">
        <v>162</v>
      </c>
      <c r="B100" s="17">
        <v>1.9570000000000001</v>
      </c>
      <c r="C100" s="1">
        <v>0.03</v>
      </c>
      <c r="D100" s="1">
        <f t="shared" si="8"/>
        <v>1.927</v>
      </c>
      <c r="E100" s="4">
        <f t="shared" si="9"/>
        <v>65.532348159999998</v>
      </c>
    </row>
    <row r="101" spans="1:5" x14ac:dyDescent="0.3">
      <c r="A101" s="6" t="s">
        <v>163</v>
      </c>
      <c r="B101" s="17">
        <v>1.2989999999999999</v>
      </c>
      <c r="C101" s="1">
        <v>0.03</v>
      </c>
      <c r="D101" s="1">
        <f t="shared" si="8"/>
        <v>1.2689999999999999</v>
      </c>
      <c r="E101" s="4">
        <f t="shared" si="9"/>
        <v>34.453797439999995</v>
      </c>
    </row>
    <row r="102" spans="1:5" x14ac:dyDescent="0.3">
      <c r="A102" s="6" t="s">
        <v>164</v>
      </c>
      <c r="B102" s="17">
        <v>1.9319999999999999</v>
      </c>
      <c r="C102" s="1">
        <v>0.03</v>
      </c>
      <c r="D102" s="1">
        <f t="shared" si="8"/>
        <v>1.9019999999999999</v>
      </c>
      <c r="E102" s="4">
        <f t="shared" si="9"/>
        <v>64.176844160000002</v>
      </c>
    </row>
    <row r="103" spans="1:5" x14ac:dyDescent="0.3">
      <c r="A103" s="6" t="s">
        <v>165</v>
      </c>
      <c r="B103" s="17">
        <v>1.8859999999999999</v>
      </c>
      <c r="C103" s="1">
        <v>0.03</v>
      </c>
      <c r="D103" s="1">
        <f t="shared" si="8"/>
        <v>1.8559999999999999</v>
      </c>
      <c r="E103" s="4">
        <f t="shared" si="9"/>
        <v>61.718773439999985</v>
      </c>
    </row>
    <row r="104" spans="1:5" x14ac:dyDescent="0.3">
      <c r="A104" s="6" t="s">
        <v>166</v>
      </c>
      <c r="B104" s="17">
        <v>1.883</v>
      </c>
      <c r="C104" s="1">
        <v>0.03</v>
      </c>
      <c r="D104" s="1">
        <f t="shared" si="8"/>
        <v>1.853</v>
      </c>
      <c r="E104" s="4">
        <f t="shared" si="9"/>
        <v>61.56008735999999</v>
      </c>
    </row>
    <row r="105" spans="1:5" x14ac:dyDescent="0.3">
      <c r="A105" s="6" t="s">
        <v>167</v>
      </c>
      <c r="B105" s="17">
        <v>1.8959999999999999</v>
      </c>
      <c r="C105" s="1">
        <v>0.03</v>
      </c>
      <c r="D105" s="1">
        <f t="shared" si="8"/>
        <v>1.8659999999999999</v>
      </c>
      <c r="E105" s="4">
        <f t="shared" si="9"/>
        <v>62.249162239999997</v>
      </c>
    </row>
    <row r="106" spans="1:5" x14ac:dyDescent="0.3">
      <c r="A106" s="6" t="s">
        <v>168</v>
      </c>
      <c r="B106" s="17">
        <v>1.5720000000000001</v>
      </c>
      <c r="C106" s="1">
        <v>0.03</v>
      </c>
      <c r="D106" s="1">
        <f t="shared" si="8"/>
        <v>1.542</v>
      </c>
      <c r="E106" s="4">
        <f t="shared" si="9"/>
        <v>46.187730559999999</v>
      </c>
    </row>
    <row r="107" spans="1:5" x14ac:dyDescent="0.3">
      <c r="A107" s="6" t="s">
        <v>169</v>
      </c>
      <c r="B107" s="17">
        <v>1.8029999999999999</v>
      </c>
      <c r="C107" s="1">
        <v>0.03</v>
      </c>
      <c r="D107" s="1">
        <f t="shared" si="8"/>
        <v>1.7729999999999999</v>
      </c>
      <c r="E107" s="4">
        <f t="shared" si="9"/>
        <v>57.401764159999992</v>
      </c>
    </row>
    <row r="108" spans="1:5" x14ac:dyDescent="0.3">
      <c r="A108" s="6" t="s">
        <v>170</v>
      </c>
      <c r="B108" s="17">
        <v>1.827</v>
      </c>
      <c r="C108" s="1">
        <v>0.03</v>
      </c>
      <c r="D108" s="1">
        <f t="shared" si="8"/>
        <v>1.7969999999999999</v>
      </c>
      <c r="E108" s="4">
        <f t="shared" si="9"/>
        <v>58.634423359999992</v>
      </c>
    </row>
    <row r="109" spans="1:5" x14ac:dyDescent="0.3">
      <c r="A109" s="6" t="s">
        <v>171</v>
      </c>
      <c r="B109" s="17">
        <v>1.9450000000000001</v>
      </c>
      <c r="C109" s="1">
        <v>0.03</v>
      </c>
      <c r="D109" s="1">
        <f t="shared" si="8"/>
        <v>1.915</v>
      </c>
      <c r="E109" s="4">
        <f t="shared" si="9"/>
        <v>64.879984000000007</v>
      </c>
    </row>
    <row r="110" spans="1:5" x14ac:dyDescent="0.3">
      <c r="A110" s="6" t="s">
        <v>172</v>
      </c>
      <c r="B110" s="17">
        <v>1.72</v>
      </c>
      <c r="C110" s="1">
        <v>0.03</v>
      </c>
      <c r="D110" s="1">
        <f t="shared" si="8"/>
        <v>1.69</v>
      </c>
      <c r="E110" s="4">
        <f t="shared" si="9"/>
        <v>53.23686399999999</v>
      </c>
    </row>
    <row r="111" spans="1:5" x14ac:dyDescent="0.3">
      <c r="A111" s="6" t="s">
        <v>173</v>
      </c>
      <c r="B111" s="17">
        <v>1.4490000000000001</v>
      </c>
      <c r="C111" s="1">
        <v>0.03</v>
      </c>
      <c r="D111" s="1">
        <f t="shared" si="8"/>
        <v>1.419</v>
      </c>
      <c r="E111" s="4">
        <f t="shared" si="9"/>
        <v>40.697325439999993</v>
      </c>
    </row>
    <row r="112" spans="1:5" x14ac:dyDescent="0.3">
      <c r="A112" s="6" t="s">
        <v>174</v>
      </c>
      <c r="B112" s="17">
        <v>1.7330000000000001</v>
      </c>
      <c r="C112" s="1">
        <v>0.03</v>
      </c>
      <c r="D112" s="1">
        <f t="shared" si="8"/>
        <v>1.7030000000000001</v>
      </c>
      <c r="E112" s="4">
        <f t="shared" si="9"/>
        <v>53.879151360000002</v>
      </c>
    </row>
    <row r="113" spans="1:5" x14ac:dyDescent="0.3">
      <c r="A113" s="6" t="s">
        <v>175</v>
      </c>
      <c r="B113" s="17">
        <v>1.859</v>
      </c>
      <c r="C113" s="1">
        <v>0.03</v>
      </c>
      <c r="D113" s="1">
        <f t="shared" si="8"/>
        <v>1.829</v>
      </c>
      <c r="E113" s="4">
        <f t="shared" si="9"/>
        <v>60.297752639999992</v>
      </c>
    </row>
    <row r="114" spans="1:5" x14ac:dyDescent="0.3">
      <c r="A114" s="6" t="s">
        <v>176</v>
      </c>
      <c r="B114" s="17">
        <v>1.8879999999999999</v>
      </c>
      <c r="C114" s="1">
        <v>0.03</v>
      </c>
      <c r="D114" s="1">
        <f t="shared" si="8"/>
        <v>1.8579999999999999</v>
      </c>
      <c r="E114" s="4">
        <f t="shared" si="9"/>
        <v>61.824674559999984</v>
      </c>
    </row>
    <row r="115" spans="1:5" x14ac:dyDescent="0.3">
      <c r="A115" s="6" t="s">
        <v>177</v>
      </c>
      <c r="B115" s="17">
        <v>0.52100000000000002</v>
      </c>
      <c r="C115" s="1">
        <v>0.03</v>
      </c>
      <c r="D115" s="1">
        <f t="shared" si="8"/>
        <v>0.49099999999999999</v>
      </c>
      <c r="E115" s="4">
        <f t="shared" si="9"/>
        <v>10.04140224</v>
      </c>
    </row>
    <row r="116" spans="1:5" x14ac:dyDescent="0.3">
      <c r="A116" s="6" t="s">
        <v>178</v>
      </c>
      <c r="B116" s="17">
        <v>1.518</v>
      </c>
      <c r="C116" s="1">
        <v>0.03</v>
      </c>
      <c r="D116" s="1">
        <f t="shared" si="8"/>
        <v>1.488</v>
      </c>
      <c r="E116" s="4">
        <f t="shared" si="9"/>
        <v>43.736173759999993</v>
      </c>
    </row>
    <row r="117" spans="1:5" x14ac:dyDescent="0.3">
      <c r="A117" s="6" t="s">
        <v>179</v>
      </c>
      <c r="B117" s="17">
        <v>1.899</v>
      </c>
      <c r="C117" s="1">
        <v>0.03</v>
      </c>
      <c r="D117" s="1">
        <f t="shared" si="8"/>
        <v>1.869</v>
      </c>
      <c r="E117" s="4">
        <f t="shared" si="9"/>
        <v>62.408709439999996</v>
      </c>
    </row>
    <row r="118" spans="1:5" x14ac:dyDescent="0.3">
      <c r="A118" s="6" t="s">
        <v>180</v>
      </c>
      <c r="B118" s="17">
        <v>0.39700000000000002</v>
      </c>
      <c r="C118" s="1">
        <v>0.03</v>
      </c>
      <c r="D118" s="1">
        <f t="shared" si="8"/>
        <v>0.36699999999999999</v>
      </c>
      <c r="E118" s="4">
        <f t="shared" si="9"/>
        <v>7.3852825600000003</v>
      </c>
    </row>
    <row r="119" spans="1:5" x14ac:dyDescent="0.3">
      <c r="A119" s="6" t="s">
        <v>181</v>
      </c>
      <c r="B119" s="17">
        <v>1.931</v>
      </c>
      <c r="C119" s="1">
        <v>0.03</v>
      </c>
      <c r="D119" s="1">
        <f t="shared" si="8"/>
        <v>1.901</v>
      </c>
      <c r="E119" s="4">
        <f t="shared" si="9"/>
        <v>64.122911040000005</v>
      </c>
    </row>
    <row r="120" spans="1:5" x14ac:dyDescent="0.3">
      <c r="A120" s="6" t="s">
        <v>182</v>
      </c>
      <c r="B120" s="17">
        <v>1.8080000000000001</v>
      </c>
      <c r="C120" s="1">
        <v>0.03</v>
      </c>
      <c r="D120" s="1">
        <f t="shared" si="8"/>
        <v>1.778</v>
      </c>
      <c r="E120" s="4">
        <f t="shared" si="9"/>
        <v>57.657519359999995</v>
      </c>
    </row>
    <row r="121" spans="1:5" x14ac:dyDescent="0.3">
      <c r="A121" s="6" t="s">
        <v>183</v>
      </c>
      <c r="B121" s="17">
        <v>1.6220000000000001</v>
      </c>
      <c r="C121" s="1">
        <v>0.03</v>
      </c>
      <c r="D121" s="1">
        <f t="shared" si="8"/>
        <v>1.5920000000000001</v>
      </c>
      <c r="E121" s="4">
        <f t="shared" si="9"/>
        <v>48.515098559999998</v>
      </c>
    </row>
    <row r="122" spans="1:5" x14ac:dyDescent="0.3">
      <c r="A122" s="6" t="s">
        <v>184</v>
      </c>
      <c r="B122" s="17">
        <v>1.748</v>
      </c>
      <c r="C122" s="1">
        <v>0.03</v>
      </c>
      <c r="D122" s="1">
        <f t="shared" si="8"/>
        <v>1.718</v>
      </c>
      <c r="E122" s="4">
        <f t="shared" si="9"/>
        <v>54.62488896</v>
      </c>
    </row>
    <row r="123" spans="1:5" x14ac:dyDescent="0.3">
      <c r="A123" s="6" t="s">
        <v>185</v>
      </c>
      <c r="B123" s="17">
        <v>1.901</v>
      </c>
      <c r="C123" s="1">
        <v>0.03</v>
      </c>
      <c r="D123" s="1">
        <f t="shared" si="8"/>
        <v>1.871</v>
      </c>
      <c r="E123" s="4">
        <f t="shared" si="9"/>
        <v>62.515184639999994</v>
      </c>
    </row>
    <row r="124" spans="1:5" x14ac:dyDescent="0.3">
      <c r="A124" s="6" t="s">
        <v>186</v>
      </c>
      <c r="B124" s="17">
        <v>1.84</v>
      </c>
      <c r="C124" s="1">
        <v>0.03</v>
      </c>
      <c r="D124" s="1">
        <f t="shared" si="8"/>
        <v>1.81</v>
      </c>
      <c r="E124" s="4">
        <f t="shared" si="9"/>
        <v>59.307423999999997</v>
      </c>
    </row>
    <row r="125" spans="1:5" x14ac:dyDescent="0.3">
      <c r="A125" s="6" t="s">
        <v>187</v>
      </c>
      <c r="B125" s="17">
        <v>1.841</v>
      </c>
      <c r="C125" s="1">
        <v>0.03</v>
      </c>
      <c r="D125" s="1">
        <f t="shared" si="8"/>
        <v>1.8109999999999999</v>
      </c>
      <c r="E125" s="4">
        <f t="shared" si="9"/>
        <v>59.359347839999991</v>
      </c>
    </row>
    <row r="126" spans="1:5" x14ac:dyDescent="0.3">
      <c r="A126" s="6" t="s">
        <v>188</v>
      </c>
      <c r="B126" s="17">
        <v>1.9079999999999999</v>
      </c>
      <c r="C126" s="1">
        <v>0.03</v>
      </c>
      <c r="D126" s="1">
        <f t="shared" si="8"/>
        <v>1.8779999999999999</v>
      </c>
      <c r="E126" s="4">
        <f t="shared" si="9"/>
        <v>62.888543359999986</v>
      </c>
    </row>
    <row r="127" spans="1:5" x14ac:dyDescent="0.3">
      <c r="A127" s="6" t="s">
        <v>189</v>
      </c>
      <c r="B127" s="17">
        <v>1.6919999999999999</v>
      </c>
      <c r="C127" s="1">
        <v>0.03</v>
      </c>
      <c r="D127" s="1">
        <f t="shared" si="8"/>
        <v>1.6619999999999999</v>
      </c>
      <c r="E127" s="4">
        <f t="shared" si="9"/>
        <v>51.866149759999992</v>
      </c>
    </row>
    <row r="128" spans="1:5" x14ac:dyDescent="0.3">
      <c r="A128" s="6" t="s">
        <v>190</v>
      </c>
      <c r="B128" s="17">
        <v>1.8149999999999999</v>
      </c>
      <c r="C128" s="1">
        <v>0.03</v>
      </c>
      <c r="D128" s="1">
        <f t="shared" si="8"/>
        <v>1.7849999999999999</v>
      </c>
      <c r="E128" s="4">
        <f t="shared" si="9"/>
        <v>58.016503999999991</v>
      </c>
    </row>
    <row r="129" spans="1:5" x14ac:dyDescent="0.3">
      <c r="A129" s="6" t="s">
        <v>191</v>
      </c>
      <c r="B129" s="17">
        <v>1.925</v>
      </c>
      <c r="C129" s="1">
        <v>0.03</v>
      </c>
      <c r="D129" s="1">
        <f t="shared" si="8"/>
        <v>1.895</v>
      </c>
      <c r="E129" s="4">
        <f t="shared" si="9"/>
        <v>63.799776000000001</v>
      </c>
    </row>
    <row r="130" spans="1:5" x14ac:dyDescent="0.3">
      <c r="A130" s="6" t="s">
        <v>192</v>
      </c>
      <c r="B130" s="17">
        <v>1.82</v>
      </c>
      <c r="C130" s="1">
        <v>0.03</v>
      </c>
      <c r="D130" s="1">
        <f t="shared" si="8"/>
        <v>1.79</v>
      </c>
      <c r="E130" s="4">
        <f t="shared" si="9"/>
        <v>58.273583999999992</v>
      </c>
    </row>
    <row r="131" spans="1:5" x14ac:dyDescent="0.3">
      <c r="A131" s="6" t="s">
        <v>193</v>
      </c>
      <c r="B131" s="17">
        <v>1.8360000000000001</v>
      </c>
      <c r="C131" s="1">
        <v>0.03</v>
      </c>
      <c r="D131" s="1">
        <f t="shared" si="8"/>
        <v>1.806</v>
      </c>
      <c r="E131" s="4">
        <f t="shared" si="9"/>
        <v>59.099949440000003</v>
      </c>
    </row>
    <row r="132" spans="1:5" x14ac:dyDescent="0.3">
      <c r="A132" s="6" t="s">
        <v>194</v>
      </c>
      <c r="B132" s="17">
        <v>1.7290000000000001</v>
      </c>
      <c r="C132" s="1">
        <v>0.03</v>
      </c>
      <c r="D132" s="1">
        <f t="shared" si="8"/>
        <v>1.6990000000000001</v>
      </c>
      <c r="E132" s="4">
        <f t="shared" si="9"/>
        <v>53.68112704</v>
      </c>
    </row>
    <row r="133" spans="1:5" x14ac:dyDescent="0.3">
      <c r="A133" s="6" t="s">
        <v>195</v>
      </c>
      <c r="B133" s="17">
        <v>1.1619999999999999</v>
      </c>
      <c r="C133" s="1">
        <v>0.03</v>
      </c>
      <c r="D133" s="1">
        <f t="shared" si="8"/>
        <v>1.1319999999999999</v>
      </c>
      <c r="E133" s="4">
        <f t="shared" si="9"/>
        <v>29.18545696</v>
      </c>
    </row>
    <row r="134" spans="1:5" x14ac:dyDescent="0.3">
      <c r="A134" s="6" t="s">
        <v>196</v>
      </c>
      <c r="B134" s="17">
        <v>1.018</v>
      </c>
      <c r="C134" s="1">
        <v>0.03</v>
      </c>
      <c r="D134" s="1">
        <f t="shared" si="8"/>
        <v>0.98799999999999999</v>
      </c>
      <c r="E134" s="4">
        <f t="shared" si="9"/>
        <v>24.094653760000003</v>
      </c>
    </row>
    <row r="135" spans="1:5" x14ac:dyDescent="0.3">
      <c r="A135" s="6" t="s">
        <v>197</v>
      </c>
      <c r="B135" s="17">
        <v>1.4770000000000001</v>
      </c>
      <c r="C135" s="1">
        <v>0.03</v>
      </c>
      <c r="D135" s="1">
        <f t="shared" si="8"/>
        <v>1.4470000000000001</v>
      </c>
      <c r="E135" s="4">
        <f t="shared" si="9"/>
        <v>41.917807360000005</v>
      </c>
    </row>
    <row r="136" spans="1:5" x14ac:dyDescent="0.3">
      <c r="A136" s="6" t="s">
        <v>198</v>
      </c>
      <c r="B136" s="17">
        <v>1.7490000000000001</v>
      </c>
      <c r="C136" s="1">
        <v>0.03</v>
      </c>
      <c r="D136" s="1">
        <f t="shared" si="8"/>
        <v>1.7190000000000001</v>
      </c>
      <c r="E136" s="4">
        <f t="shared" si="9"/>
        <v>54.674781439999997</v>
      </c>
    </row>
    <row r="137" spans="1:5" x14ac:dyDescent="0.3">
      <c r="A137" s="6" t="s">
        <v>199</v>
      </c>
      <c r="B137" s="17">
        <v>1.831</v>
      </c>
      <c r="C137" s="1">
        <v>0.03</v>
      </c>
      <c r="D137" s="1">
        <f t="shared" si="8"/>
        <v>1.8009999999999999</v>
      </c>
      <c r="E137" s="4">
        <f t="shared" si="9"/>
        <v>58.841103039999986</v>
      </c>
    </row>
    <row r="138" spans="1:5" x14ac:dyDescent="0.3">
      <c r="A138" s="6" t="s">
        <v>200</v>
      </c>
      <c r="B138" s="17">
        <v>1.893</v>
      </c>
      <c r="C138" s="1">
        <v>0.03</v>
      </c>
      <c r="D138" s="1">
        <f t="shared" si="8"/>
        <v>1.863</v>
      </c>
      <c r="E138" s="4">
        <f t="shared" si="9"/>
        <v>62.089813759999991</v>
      </c>
    </row>
    <row r="139" spans="1:5" x14ac:dyDescent="0.3">
      <c r="A139" s="6" t="s">
        <v>201</v>
      </c>
      <c r="B139" s="17">
        <v>1.7729999999999999</v>
      </c>
      <c r="C139" s="1">
        <v>0.03</v>
      </c>
      <c r="D139" s="1">
        <f t="shared" si="8"/>
        <v>1.7429999999999999</v>
      </c>
      <c r="E139" s="4">
        <f t="shared" si="9"/>
        <v>55.878824959999996</v>
      </c>
    </row>
    <row r="140" spans="1:5" x14ac:dyDescent="0.3">
      <c r="A140" s="6" t="s">
        <v>202</v>
      </c>
      <c r="B140" s="17">
        <v>2.1070000000000002</v>
      </c>
      <c r="C140" s="1">
        <v>0.03</v>
      </c>
      <c r="D140" s="1">
        <f t="shared" si="8"/>
        <v>2.0770000000000004</v>
      </c>
      <c r="E140" s="4">
        <f t="shared" si="9"/>
        <v>73.955172160000032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workbookViewId="0">
      <selection activeCell="O4" sqref="O4"/>
    </sheetView>
  </sheetViews>
  <sheetFormatPr defaultRowHeight="14.4" x14ac:dyDescent="0.3"/>
  <cols>
    <col min="1" max="1" width="18.21875" customWidth="1"/>
    <col min="2" max="2" width="19.33203125" customWidth="1"/>
    <col min="3" max="4" width="11.33203125" customWidth="1"/>
    <col min="5" max="5" width="13.21875" customWidth="1"/>
    <col min="6" max="6" width="16.5546875" customWidth="1"/>
  </cols>
  <sheetData>
    <row r="1" spans="1:6" x14ac:dyDescent="0.3">
      <c r="A1" s="3" t="s">
        <v>12</v>
      </c>
      <c r="B1" s="19" t="s">
        <v>204</v>
      </c>
      <c r="C1" s="19" t="s">
        <v>205</v>
      </c>
      <c r="D1" s="19" t="s">
        <v>206</v>
      </c>
      <c r="E1" s="21" t="s">
        <v>207</v>
      </c>
      <c r="F1" s="3" t="s">
        <v>203</v>
      </c>
    </row>
    <row r="2" spans="1:6" x14ac:dyDescent="0.3">
      <c r="A2" s="6" t="s">
        <v>83</v>
      </c>
      <c r="B2" s="20">
        <v>0.80700000000000005</v>
      </c>
      <c r="C2" s="20">
        <v>0.78800000000000003</v>
      </c>
      <c r="D2" s="20">
        <f>(B2-C2)</f>
        <v>1.9000000000000017E-2</v>
      </c>
      <c r="E2" s="20">
        <f>(D2-0.012)</f>
        <v>7.0000000000000166E-3</v>
      </c>
      <c r="F2" s="2">
        <f>(E2*40.7)</f>
        <v>0.28490000000000071</v>
      </c>
    </row>
    <row r="3" spans="1:6" x14ac:dyDescent="0.3">
      <c r="A3" s="6" t="s">
        <v>84</v>
      </c>
      <c r="B3" s="20">
        <v>0.59699999999999998</v>
      </c>
      <c r="C3" s="20">
        <v>0.57899999999999996</v>
      </c>
      <c r="D3" s="20">
        <f t="shared" ref="D3:D89" si="0">(B3-C3)</f>
        <v>1.8000000000000016E-2</v>
      </c>
      <c r="E3" s="20">
        <f t="shared" ref="E3:E66" si="1">(D3-0.012)</f>
        <v>6.0000000000000157E-3</v>
      </c>
      <c r="F3" s="2">
        <f t="shared" ref="F3:F66" si="2">(E3*40.7)</f>
        <v>0.24420000000000067</v>
      </c>
    </row>
    <row r="4" spans="1:6" x14ac:dyDescent="0.3">
      <c r="A4" s="6" t="s">
        <v>85</v>
      </c>
      <c r="B4" s="20">
        <v>0.59399999999999997</v>
      </c>
      <c r="C4" s="20">
        <v>0.55500000000000005</v>
      </c>
      <c r="D4" s="20">
        <f t="shared" si="0"/>
        <v>3.8999999999999924E-2</v>
      </c>
      <c r="E4" s="20">
        <f t="shared" si="1"/>
        <v>2.6999999999999923E-2</v>
      </c>
      <c r="F4" s="2">
        <f t="shared" si="2"/>
        <v>1.0988999999999969</v>
      </c>
    </row>
    <row r="5" spans="1:6" x14ac:dyDescent="0.3">
      <c r="A5" s="6" t="s">
        <v>86</v>
      </c>
      <c r="B5" s="20">
        <v>0.64900000000000002</v>
      </c>
      <c r="C5" s="20">
        <v>0.64400000000000002</v>
      </c>
      <c r="D5" s="20">
        <f t="shared" si="0"/>
        <v>5.0000000000000044E-3</v>
      </c>
      <c r="E5" s="20">
        <f t="shared" si="1"/>
        <v>-6.9999999999999958E-3</v>
      </c>
      <c r="F5" s="2">
        <f t="shared" si="2"/>
        <v>-0.28489999999999988</v>
      </c>
    </row>
    <row r="6" spans="1:6" x14ac:dyDescent="0.3">
      <c r="A6" s="6" t="s">
        <v>87</v>
      </c>
      <c r="B6" s="20">
        <v>0.67800000000000005</v>
      </c>
      <c r="C6" s="20">
        <v>0.60599999999999998</v>
      </c>
      <c r="D6" s="20">
        <f t="shared" si="0"/>
        <v>7.2000000000000064E-2</v>
      </c>
      <c r="E6" s="20">
        <f t="shared" si="1"/>
        <v>6.0000000000000067E-2</v>
      </c>
      <c r="F6" s="2">
        <f t="shared" si="2"/>
        <v>2.4420000000000028</v>
      </c>
    </row>
    <row r="7" spans="1:6" x14ac:dyDescent="0.3">
      <c r="A7" s="6" t="s">
        <v>88</v>
      </c>
      <c r="B7" s="20">
        <v>0.54600000000000004</v>
      </c>
      <c r="C7" s="20">
        <v>0.53500000000000003</v>
      </c>
      <c r="D7" s="20">
        <f t="shared" si="0"/>
        <v>1.100000000000001E-2</v>
      </c>
      <c r="E7" s="20">
        <f t="shared" si="1"/>
        <v>-9.9999999999999048E-4</v>
      </c>
      <c r="F7" s="2">
        <f t="shared" si="2"/>
        <v>-4.0699999999999618E-2</v>
      </c>
    </row>
    <row r="8" spans="1:6" x14ac:dyDescent="0.3">
      <c r="A8" s="6" t="s">
        <v>89</v>
      </c>
      <c r="B8" s="20">
        <v>0.74099999999999999</v>
      </c>
      <c r="C8" s="20">
        <v>0.77</v>
      </c>
      <c r="D8" s="20">
        <f t="shared" si="0"/>
        <v>-2.9000000000000026E-2</v>
      </c>
      <c r="E8" s="20">
        <f t="shared" si="1"/>
        <v>-4.1000000000000023E-2</v>
      </c>
      <c r="F8" s="2">
        <f t="shared" si="2"/>
        <v>-1.668700000000001</v>
      </c>
    </row>
    <row r="9" spans="1:6" x14ac:dyDescent="0.3">
      <c r="A9" s="6" t="s">
        <v>90</v>
      </c>
      <c r="B9" s="20">
        <v>0.54400000000000004</v>
      </c>
      <c r="C9" s="20">
        <v>0.52600000000000002</v>
      </c>
      <c r="D9" s="20">
        <f t="shared" si="0"/>
        <v>1.8000000000000016E-2</v>
      </c>
      <c r="E9" s="20">
        <f t="shared" si="1"/>
        <v>6.0000000000000157E-3</v>
      </c>
      <c r="F9" s="2">
        <f t="shared" si="2"/>
        <v>0.24420000000000067</v>
      </c>
    </row>
    <row r="10" spans="1:6" x14ac:dyDescent="0.3">
      <c r="A10" s="6" t="s">
        <v>91</v>
      </c>
      <c r="B10" s="20">
        <v>0.74</v>
      </c>
      <c r="C10" s="20">
        <v>0.72199999999999998</v>
      </c>
      <c r="D10" s="20">
        <f t="shared" si="0"/>
        <v>1.8000000000000016E-2</v>
      </c>
      <c r="E10" s="20">
        <f t="shared" si="1"/>
        <v>6.0000000000000157E-3</v>
      </c>
      <c r="F10" s="2">
        <f t="shared" si="2"/>
        <v>0.24420000000000067</v>
      </c>
    </row>
    <row r="11" spans="1:6" x14ac:dyDescent="0.3">
      <c r="A11" s="6" t="s">
        <v>92</v>
      </c>
      <c r="B11" s="20">
        <v>0.71699999999999997</v>
      </c>
      <c r="C11" s="20">
        <v>0.69</v>
      </c>
      <c r="D11" s="20">
        <f t="shared" si="0"/>
        <v>2.7000000000000024E-2</v>
      </c>
      <c r="E11" s="20">
        <f t="shared" si="1"/>
        <v>1.5000000000000024E-2</v>
      </c>
      <c r="F11" s="2">
        <f t="shared" si="2"/>
        <v>0.61050000000000104</v>
      </c>
    </row>
    <row r="12" spans="1:6" x14ac:dyDescent="0.3">
      <c r="A12" s="6" t="s">
        <v>93</v>
      </c>
      <c r="B12" s="20">
        <v>0.59399999999999997</v>
      </c>
      <c r="C12" s="20">
        <v>0.53900000000000003</v>
      </c>
      <c r="D12" s="20">
        <f t="shared" si="0"/>
        <v>5.4999999999999938E-2</v>
      </c>
      <c r="E12" s="20">
        <f t="shared" si="1"/>
        <v>4.2999999999999941E-2</v>
      </c>
      <c r="F12" s="2">
        <f t="shared" si="2"/>
        <v>1.7500999999999978</v>
      </c>
    </row>
    <row r="13" spans="1:6" x14ac:dyDescent="0.3">
      <c r="A13" s="6" t="s">
        <v>94</v>
      </c>
      <c r="B13" s="20">
        <v>1.022</v>
      </c>
      <c r="C13" s="20">
        <v>0.93300000000000005</v>
      </c>
      <c r="D13" s="20">
        <f t="shared" si="0"/>
        <v>8.8999999999999968E-2</v>
      </c>
      <c r="E13" s="20">
        <f t="shared" si="1"/>
        <v>7.6999999999999971E-2</v>
      </c>
      <c r="F13" s="2">
        <f t="shared" si="2"/>
        <v>3.1338999999999992</v>
      </c>
    </row>
    <row r="14" spans="1:6" x14ac:dyDescent="0.3">
      <c r="A14" s="6" t="s">
        <v>95</v>
      </c>
      <c r="B14" s="20">
        <v>0.82399999999999995</v>
      </c>
      <c r="C14" s="20">
        <v>0.749</v>
      </c>
      <c r="D14" s="20">
        <f t="shared" si="0"/>
        <v>7.4999999999999956E-2</v>
      </c>
      <c r="E14" s="20">
        <f t="shared" si="1"/>
        <v>6.2999999999999959E-2</v>
      </c>
      <c r="F14" s="2">
        <f t="shared" si="2"/>
        <v>2.5640999999999985</v>
      </c>
    </row>
    <row r="15" spans="1:6" x14ac:dyDescent="0.3">
      <c r="A15" s="6" t="s">
        <v>96</v>
      </c>
      <c r="B15" s="20">
        <v>0.57799999999999996</v>
      </c>
      <c r="C15" s="20">
        <v>0.36699999999999999</v>
      </c>
      <c r="D15" s="20">
        <f t="shared" si="0"/>
        <v>0.21099999999999997</v>
      </c>
      <c r="E15" s="20">
        <f t="shared" si="1"/>
        <v>0.19899999999999995</v>
      </c>
      <c r="F15" s="2">
        <f t="shared" si="2"/>
        <v>8.0992999999999995</v>
      </c>
    </row>
    <row r="16" spans="1:6" x14ac:dyDescent="0.3">
      <c r="A16" s="6" t="s">
        <v>97</v>
      </c>
      <c r="B16" s="20">
        <v>0.626</v>
      </c>
      <c r="C16" s="20">
        <v>0.58299999999999996</v>
      </c>
      <c r="D16" s="20">
        <f t="shared" si="0"/>
        <v>4.3000000000000038E-2</v>
      </c>
      <c r="E16" s="20">
        <f t="shared" si="1"/>
        <v>3.1000000000000038E-2</v>
      </c>
      <c r="F16" s="2">
        <f t="shared" si="2"/>
        <v>1.2617000000000016</v>
      </c>
    </row>
    <row r="17" spans="1:6" x14ac:dyDescent="0.3">
      <c r="A17" s="6" t="s">
        <v>98</v>
      </c>
      <c r="B17" s="20">
        <v>0.57199999999999995</v>
      </c>
      <c r="C17" s="20">
        <v>0.52700000000000002</v>
      </c>
      <c r="D17" s="20">
        <f t="shared" si="0"/>
        <v>4.4999999999999929E-2</v>
      </c>
      <c r="E17" s="20">
        <f t="shared" si="1"/>
        <v>3.2999999999999932E-2</v>
      </c>
      <c r="F17" s="2">
        <f t="shared" si="2"/>
        <v>1.3430999999999973</v>
      </c>
    </row>
    <row r="18" spans="1:6" x14ac:dyDescent="0.3">
      <c r="A18" s="6" t="s">
        <v>99</v>
      </c>
      <c r="B18" s="20">
        <v>0.58099999999999996</v>
      </c>
      <c r="C18" s="20">
        <v>0.55600000000000005</v>
      </c>
      <c r="D18" s="20">
        <f t="shared" si="0"/>
        <v>2.4999999999999911E-2</v>
      </c>
      <c r="E18" s="20">
        <f t="shared" si="1"/>
        <v>1.2999999999999911E-2</v>
      </c>
      <c r="F18" s="2">
        <f t="shared" si="2"/>
        <v>0.52909999999999646</v>
      </c>
    </row>
    <row r="19" spans="1:6" x14ac:dyDescent="0.3">
      <c r="A19" s="6" t="s">
        <v>100</v>
      </c>
      <c r="B19" s="20">
        <v>0.75600000000000001</v>
      </c>
      <c r="C19" s="20">
        <v>0.71199999999999997</v>
      </c>
      <c r="D19" s="20">
        <f t="shared" si="0"/>
        <v>4.4000000000000039E-2</v>
      </c>
      <c r="E19" s="20">
        <f t="shared" si="1"/>
        <v>3.2000000000000042E-2</v>
      </c>
      <c r="F19" s="2">
        <f t="shared" si="2"/>
        <v>1.3024000000000018</v>
      </c>
    </row>
    <row r="20" spans="1:6" x14ac:dyDescent="0.3">
      <c r="A20" s="6" t="s">
        <v>101</v>
      </c>
      <c r="B20" s="20">
        <v>0.69699999999999995</v>
      </c>
      <c r="C20" s="20">
        <v>0.66200000000000003</v>
      </c>
      <c r="D20" s="20">
        <f t="shared" si="0"/>
        <v>3.499999999999992E-2</v>
      </c>
      <c r="E20" s="20">
        <f t="shared" si="1"/>
        <v>2.299999999999992E-2</v>
      </c>
      <c r="F20" s="2">
        <f t="shared" si="2"/>
        <v>0.93609999999999682</v>
      </c>
    </row>
    <row r="21" spans="1:6" x14ac:dyDescent="0.3">
      <c r="A21" s="6" t="s">
        <v>102</v>
      </c>
      <c r="B21" s="20">
        <v>0.65500000000000003</v>
      </c>
      <c r="C21" s="20">
        <v>0.61899999999999999</v>
      </c>
      <c r="D21" s="20">
        <f t="shared" si="0"/>
        <v>3.6000000000000032E-2</v>
      </c>
      <c r="E21" s="20">
        <f t="shared" si="1"/>
        <v>2.4000000000000032E-2</v>
      </c>
      <c r="F21" s="2">
        <f t="shared" si="2"/>
        <v>0.97680000000000133</v>
      </c>
    </row>
    <row r="22" spans="1:6" x14ac:dyDescent="0.3">
      <c r="A22" s="6" t="s">
        <v>103</v>
      </c>
      <c r="B22" s="20">
        <v>0.69699999999999995</v>
      </c>
      <c r="C22" s="20">
        <v>0.55000000000000004</v>
      </c>
      <c r="D22" s="20">
        <f t="shared" si="0"/>
        <v>0.14699999999999991</v>
      </c>
      <c r="E22" s="20">
        <f t="shared" si="1"/>
        <v>0.1349999999999999</v>
      </c>
      <c r="F22" s="2">
        <f t="shared" si="2"/>
        <v>5.4944999999999959</v>
      </c>
    </row>
    <row r="23" spans="1:6" x14ac:dyDescent="0.3">
      <c r="A23" s="6" t="s">
        <v>104</v>
      </c>
      <c r="B23" s="20">
        <v>0.55300000000000005</v>
      </c>
      <c r="C23" s="20">
        <v>0.501</v>
      </c>
      <c r="D23" s="20">
        <f t="shared" si="0"/>
        <v>5.2000000000000046E-2</v>
      </c>
      <c r="E23" s="20">
        <f t="shared" si="1"/>
        <v>4.0000000000000049E-2</v>
      </c>
      <c r="F23" s="2">
        <f t="shared" si="2"/>
        <v>1.6280000000000021</v>
      </c>
    </row>
    <row r="24" spans="1:6" x14ac:dyDescent="0.3">
      <c r="A24" s="6" t="s">
        <v>105</v>
      </c>
      <c r="B24" s="20">
        <v>0.57899999999999996</v>
      </c>
      <c r="C24" s="20">
        <v>0.56399999999999995</v>
      </c>
      <c r="D24" s="20">
        <f t="shared" si="0"/>
        <v>1.5000000000000013E-2</v>
      </c>
      <c r="E24" s="20">
        <f t="shared" si="1"/>
        <v>3.0000000000000131E-3</v>
      </c>
      <c r="F24" s="2">
        <f t="shared" si="2"/>
        <v>0.12210000000000054</v>
      </c>
    </row>
    <row r="25" spans="1:6" x14ac:dyDescent="0.3">
      <c r="A25" s="6" t="s">
        <v>106</v>
      </c>
      <c r="B25" s="20">
        <v>0.63700000000000001</v>
      </c>
      <c r="C25" s="20">
        <v>0.6</v>
      </c>
      <c r="D25" s="20">
        <f t="shared" si="0"/>
        <v>3.7000000000000033E-2</v>
      </c>
      <c r="E25" s="20">
        <f t="shared" si="1"/>
        <v>2.5000000000000033E-2</v>
      </c>
      <c r="F25" s="2">
        <f t="shared" si="2"/>
        <v>1.0175000000000014</v>
      </c>
    </row>
    <row r="26" spans="1:6" x14ac:dyDescent="0.3">
      <c r="A26" s="6" t="s">
        <v>113</v>
      </c>
      <c r="B26" s="20">
        <v>0.64200000000000002</v>
      </c>
      <c r="C26" s="20">
        <v>0.59</v>
      </c>
      <c r="D26" s="20">
        <f t="shared" si="0"/>
        <v>5.2000000000000046E-2</v>
      </c>
      <c r="E26" s="20">
        <f t="shared" si="1"/>
        <v>4.0000000000000049E-2</v>
      </c>
      <c r="F26" s="2">
        <f t="shared" si="2"/>
        <v>1.6280000000000021</v>
      </c>
    </row>
    <row r="27" spans="1:6" x14ac:dyDescent="0.3">
      <c r="A27" s="6" t="s">
        <v>114</v>
      </c>
      <c r="B27" s="20">
        <v>0.68500000000000005</v>
      </c>
      <c r="C27" s="20">
        <v>0.58699999999999997</v>
      </c>
      <c r="D27" s="20">
        <f t="shared" si="0"/>
        <v>9.8000000000000087E-2</v>
      </c>
      <c r="E27" s="20">
        <f t="shared" si="1"/>
        <v>8.600000000000009E-2</v>
      </c>
      <c r="F27" s="2">
        <f t="shared" si="2"/>
        <v>3.500200000000004</v>
      </c>
    </row>
    <row r="28" spans="1:6" x14ac:dyDescent="0.3">
      <c r="A28" s="6" t="s">
        <v>115</v>
      </c>
      <c r="B28" s="20">
        <v>0.60499999999999998</v>
      </c>
      <c r="C28" s="20">
        <v>0.63</v>
      </c>
      <c r="D28" s="20">
        <f t="shared" si="0"/>
        <v>-2.5000000000000022E-2</v>
      </c>
      <c r="E28" s="20">
        <f t="shared" si="1"/>
        <v>-3.7000000000000019E-2</v>
      </c>
      <c r="F28" s="2">
        <f t="shared" si="2"/>
        <v>-1.5059000000000009</v>
      </c>
    </row>
    <row r="29" spans="1:6" x14ac:dyDescent="0.3">
      <c r="A29" s="6" t="s">
        <v>116</v>
      </c>
      <c r="B29" s="20">
        <v>0.61499999999999999</v>
      </c>
      <c r="C29" s="20">
        <v>0.54800000000000004</v>
      </c>
      <c r="D29" s="20">
        <f t="shared" si="0"/>
        <v>6.6999999999999948E-2</v>
      </c>
      <c r="E29" s="20">
        <f t="shared" si="1"/>
        <v>5.4999999999999952E-2</v>
      </c>
      <c r="F29" s="2">
        <f t="shared" si="2"/>
        <v>2.2384999999999984</v>
      </c>
    </row>
    <row r="30" spans="1:6" x14ac:dyDescent="0.3">
      <c r="A30" s="6" t="s">
        <v>117</v>
      </c>
      <c r="B30" s="20">
        <v>0.68500000000000005</v>
      </c>
      <c r="C30" s="20">
        <v>0.59399999999999997</v>
      </c>
      <c r="D30" s="20">
        <f t="shared" si="0"/>
        <v>9.1000000000000081E-2</v>
      </c>
      <c r="E30" s="20">
        <f t="shared" si="1"/>
        <v>7.9000000000000084E-2</v>
      </c>
      <c r="F30" s="2">
        <f t="shared" si="2"/>
        <v>3.2153000000000036</v>
      </c>
    </row>
    <row r="31" spans="1:6" x14ac:dyDescent="0.3">
      <c r="A31" s="6" t="s">
        <v>118</v>
      </c>
      <c r="B31" s="20">
        <v>0.71799999999999997</v>
      </c>
      <c r="C31" s="20">
        <v>0.67600000000000005</v>
      </c>
      <c r="D31" s="20">
        <f t="shared" si="0"/>
        <v>4.1999999999999926E-2</v>
      </c>
      <c r="E31" s="20">
        <f t="shared" si="1"/>
        <v>2.9999999999999926E-2</v>
      </c>
      <c r="F31" s="2">
        <f t="shared" si="2"/>
        <v>1.220999999999997</v>
      </c>
    </row>
    <row r="32" spans="1:6" x14ac:dyDescent="0.3">
      <c r="A32" s="6" t="s">
        <v>119</v>
      </c>
      <c r="B32" s="20">
        <v>0.625</v>
      </c>
      <c r="C32" s="20">
        <v>0.56899999999999995</v>
      </c>
      <c r="D32" s="20">
        <f t="shared" si="0"/>
        <v>5.600000000000005E-2</v>
      </c>
      <c r="E32" s="20">
        <f t="shared" si="1"/>
        <v>4.4000000000000053E-2</v>
      </c>
      <c r="F32" s="2">
        <f t="shared" si="2"/>
        <v>1.7908000000000024</v>
      </c>
    </row>
    <row r="33" spans="1:6" x14ac:dyDescent="0.3">
      <c r="A33" s="6" t="s">
        <v>120</v>
      </c>
      <c r="B33" s="20">
        <v>0.67200000000000004</v>
      </c>
      <c r="C33" s="20">
        <v>0.65100000000000002</v>
      </c>
      <c r="D33" s="20">
        <f t="shared" si="0"/>
        <v>2.1000000000000019E-2</v>
      </c>
      <c r="E33" s="20">
        <f t="shared" si="1"/>
        <v>9.0000000000000184E-3</v>
      </c>
      <c r="F33" s="2">
        <f t="shared" si="2"/>
        <v>0.36630000000000079</v>
      </c>
    </row>
    <row r="34" spans="1:6" x14ac:dyDescent="0.3">
      <c r="A34" s="6" t="s">
        <v>121</v>
      </c>
      <c r="B34" s="20">
        <v>0.57999999999999996</v>
      </c>
      <c r="C34" s="20">
        <v>0.54400000000000004</v>
      </c>
      <c r="D34" s="20">
        <f t="shared" si="0"/>
        <v>3.5999999999999921E-2</v>
      </c>
      <c r="E34" s="20">
        <f t="shared" si="1"/>
        <v>2.3999999999999921E-2</v>
      </c>
      <c r="F34" s="2">
        <f t="shared" si="2"/>
        <v>0.97679999999999689</v>
      </c>
    </row>
    <row r="35" spans="1:6" x14ac:dyDescent="0.3">
      <c r="A35" s="6" t="s">
        <v>122</v>
      </c>
      <c r="B35" s="20">
        <v>1.0189999999999999</v>
      </c>
      <c r="C35" s="20">
        <v>0.98699999999999999</v>
      </c>
      <c r="D35" s="20">
        <f t="shared" si="0"/>
        <v>3.1999999999999917E-2</v>
      </c>
      <c r="E35" s="20">
        <f t="shared" si="1"/>
        <v>1.9999999999999917E-2</v>
      </c>
      <c r="F35" s="2">
        <f t="shared" si="2"/>
        <v>0.81399999999999673</v>
      </c>
    </row>
    <row r="36" spans="1:6" x14ac:dyDescent="0.3">
      <c r="A36" s="6" t="s">
        <v>123</v>
      </c>
      <c r="B36" s="20">
        <v>1.085</v>
      </c>
      <c r="C36" s="20">
        <v>1.046</v>
      </c>
      <c r="D36" s="20">
        <f t="shared" si="0"/>
        <v>3.8999999999999924E-2</v>
      </c>
      <c r="E36" s="20">
        <f t="shared" si="1"/>
        <v>2.6999999999999923E-2</v>
      </c>
      <c r="F36" s="2">
        <f t="shared" si="2"/>
        <v>1.0988999999999969</v>
      </c>
    </row>
    <row r="37" spans="1:6" x14ac:dyDescent="0.3">
      <c r="A37" s="6" t="s">
        <v>124</v>
      </c>
      <c r="B37" s="20">
        <v>0.72</v>
      </c>
      <c r="C37" s="20">
        <v>0.64</v>
      </c>
      <c r="D37" s="20">
        <f t="shared" si="0"/>
        <v>7.999999999999996E-2</v>
      </c>
      <c r="E37" s="20">
        <f t="shared" si="1"/>
        <v>6.7999999999999963E-2</v>
      </c>
      <c r="F37" s="2">
        <f t="shared" si="2"/>
        <v>2.7675999999999985</v>
      </c>
    </row>
    <row r="38" spans="1:6" x14ac:dyDescent="0.3">
      <c r="A38" s="6" t="s">
        <v>125</v>
      </c>
      <c r="B38" s="20">
        <v>0.74</v>
      </c>
      <c r="C38" s="20">
        <v>0.71599999999999997</v>
      </c>
      <c r="D38" s="20">
        <f t="shared" si="0"/>
        <v>2.4000000000000021E-2</v>
      </c>
      <c r="E38" s="20">
        <f t="shared" si="1"/>
        <v>1.2000000000000021E-2</v>
      </c>
      <c r="F38" s="2">
        <f t="shared" si="2"/>
        <v>0.48840000000000089</v>
      </c>
    </row>
    <row r="39" spans="1:6" x14ac:dyDescent="0.3">
      <c r="A39" s="6" t="s">
        <v>126</v>
      </c>
      <c r="B39" s="20">
        <v>0.58699999999999997</v>
      </c>
      <c r="C39" s="20">
        <v>0.55700000000000005</v>
      </c>
      <c r="D39" s="20">
        <f t="shared" si="0"/>
        <v>2.9999999999999916E-2</v>
      </c>
      <c r="E39" s="20">
        <f t="shared" si="1"/>
        <v>1.7999999999999915E-2</v>
      </c>
      <c r="F39" s="2">
        <f t="shared" si="2"/>
        <v>0.73259999999999659</v>
      </c>
    </row>
    <row r="40" spans="1:6" x14ac:dyDescent="0.3">
      <c r="A40" s="6" t="s">
        <v>127</v>
      </c>
      <c r="B40" s="20">
        <v>0.62</v>
      </c>
      <c r="C40" s="20">
        <v>0.56699999999999995</v>
      </c>
      <c r="D40" s="20">
        <f t="shared" si="0"/>
        <v>5.3000000000000047E-2</v>
      </c>
      <c r="E40" s="20">
        <f t="shared" si="1"/>
        <v>4.100000000000005E-2</v>
      </c>
      <c r="F40" s="2">
        <f t="shared" si="2"/>
        <v>1.6687000000000021</v>
      </c>
    </row>
    <row r="41" spans="1:6" x14ac:dyDescent="0.3">
      <c r="A41" s="6" t="s">
        <v>128</v>
      </c>
      <c r="B41" s="20">
        <v>0.67700000000000005</v>
      </c>
      <c r="C41" s="20">
        <v>0.64700000000000002</v>
      </c>
      <c r="D41" s="20">
        <f t="shared" si="0"/>
        <v>3.0000000000000027E-2</v>
      </c>
      <c r="E41" s="20">
        <f t="shared" si="1"/>
        <v>1.8000000000000026E-2</v>
      </c>
      <c r="F41" s="2">
        <f t="shared" si="2"/>
        <v>0.73260000000000114</v>
      </c>
    </row>
    <row r="42" spans="1:6" x14ac:dyDescent="0.3">
      <c r="A42" s="6" t="s">
        <v>129</v>
      </c>
      <c r="B42" s="20">
        <v>0.59599999999999997</v>
      </c>
      <c r="C42" s="20">
        <v>0.55200000000000005</v>
      </c>
      <c r="D42" s="20">
        <f t="shared" si="0"/>
        <v>4.3999999999999928E-2</v>
      </c>
      <c r="E42" s="20">
        <f t="shared" si="1"/>
        <v>3.1999999999999931E-2</v>
      </c>
      <c r="F42" s="2">
        <f t="shared" si="2"/>
        <v>1.3023999999999973</v>
      </c>
    </row>
    <row r="43" spans="1:6" x14ac:dyDescent="0.3">
      <c r="A43" s="6" t="s">
        <v>130</v>
      </c>
      <c r="B43" s="20">
        <v>0.57799999999999996</v>
      </c>
      <c r="C43" s="20">
        <v>0.54</v>
      </c>
      <c r="D43" s="20">
        <f t="shared" si="0"/>
        <v>3.7999999999999923E-2</v>
      </c>
      <c r="E43" s="20">
        <f t="shared" si="1"/>
        <v>2.5999999999999922E-2</v>
      </c>
      <c r="F43" s="2">
        <f t="shared" si="2"/>
        <v>1.0581999999999969</v>
      </c>
    </row>
    <row r="44" spans="1:6" x14ac:dyDescent="0.3">
      <c r="A44" s="6" t="s">
        <v>131</v>
      </c>
      <c r="B44" s="20">
        <v>0.59799999999999998</v>
      </c>
      <c r="C44" s="20">
        <v>0.54700000000000004</v>
      </c>
      <c r="D44" s="20">
        <f t="shared" si="0"/>
        <v>5.0999999999999934E-2</v>
      </c>
      <c r="E44" s="20">
        <f t="shared" si="1"/>
        <v>3.8999999999999937E-2</v>
      </c>
      <c r="F44" s="2">
        <f t="shared" si="2"/>
        <v>1.5872999999999975</v>
      </c>
    </row>
    <row r="45" spans="1:6" x14ac:dyDescent="0.3">
      <c r="A45" s="6" t="s">
        <v>132</v>
      </c>
      <c r="B45" s="20">
        <v>0.59699999999999998</v>
      </c>
      <c r="C45" s="20">
        <v>0.56000000000000005</v>
      </c>
      <c r="D45" s="20">
        <f t="shared" si="0"/>
        <v>3.6999999999999922E-2</v>
      </c>
      <c r="E45" s="20">
        <f t="shared" si="1"/>
        <v>2.4999999999999922E-2</v>
      </c>
      <c r="F45" s="2">
        <f t="shared" si="2"/>
        <v>1.017499999999997</v>
      </c>
    </row>
    <row r="46" spans="1:6" x14ac:dyDescent="0.3">
      <c r="A46" s="6" t="s">
        <v>133</v>
      </c>
      <c r="B46" s="20">
        <v>0.55600000000000005</v>
      </c>
      <c r="C46" s="20">
        <v>0.53800000000000003</v>
      </c>
      <c r="D46" s="20">
        <f t="shared" si="0"/>
        <v>1.8000000000000016E-2</v>
      </c>
      <c r="E46" s="20">
        <f t="shared" si="1"/>
        <v>6.0000000000000157E-3</v>
      </c>
      <c r="F46" s="2">
        <f t="shared" si="2"/>
        <v>0.24420000000000067</v>
      </c>
    </row>
    <row r="47" spans="1:6" x14ac:dyDescent="0.3">
      <c r="A47" s="6" t="s">
        <v>134</v>
      </c>
      <c r="B47" s="20">
        <v>0.61399999999999999</v>
      </c>
      <c r="C47" s="20">
        <v>0.57699999999999996</v>
      </c>
      <c r="D47" s="20">
        <f t="shared" si="0"/>
        <v>3.7000000000000033E-2</v>
      </c>
      <c r="E47" s="20">
        <f t="shared" si="1"/>
        <v>2.5000000000000033E-2</v>
      </c>
      <c r="F47" s="2">
        <f t="shared" si="2"/>
        <v>1.0175000000000014</v>
      </c>
    </row>
    <row r="48" spans="1:6" x14ac:dyDescent="0.3">
      <c r="A48" s="6" t="s">
        <v>135</v>
      </c>
      <c r="B48" s="20">
        <v>0.76100000000000001</v>
      </c>
      <c r="C48" s="20">
        <v>0.72799999999999998</v>
      </c>
      <c r="D48" s="20">
        <f t="shared" si="0"/>
        <v>3.3000000000000029E-2</v>
      </c>
      <c r="E48" s="20">
        <f t="shared" si="1"/>
        <v>2.1000000000000029E-2</v>
      </c>
      <c r="F48" s="2">
        <f t="shared" si="2"/>
        <v>0.85470000000000124</v>
      </c>
    </row>
    <row r="49" spans="1:6" x14ac:dyDescent="0.3">
      <c r="A49" s="6" t="s">
        <v>136</v>
      </c>
      <c r="B49" s="20">
        <v>0.94899999999999995</v>
      </c>
      <c r="C49" s="20">
        <v>0.91200000000000003</v>
      </c>
      <c r="D49" s="20">
        <f t="shared" si="0"/>
        <v>3.6999999999999922E-2</v>
      </c>
      <c r="E49" s="20">
        <f t="shared" si="1"/>
        <v>2.4999999999999922E-2</v>
      </c>
      <c r="F49" s="2">
        <f t="shared" si="2"/>
        <v>1.017499999999997</v>
      </c>
    </row>
    <row r="50" spans="1:6" x14ac:dyDescent="0.3">
      <c r="A50" s="6" t="s">
        <v>143</v>
      </c>
      <c r="B50" s="20">
        <v>1.2210000000000001</v>
      </c>
      <c r="C50" s="20">
        <v>1.2250000000000001</v>
      </c>
      <c r="D50" s="20">
        <f t="shared" si="0"/>
        <v>-4.0000000000000036E-3</v>
      </c>
      <c r="E50" s="20">
        <f t="shared" si="1"/>
        <v>-1.6000000000000004E-2</v>
      </c>
      <c r="F50" s="2">
        <f t="shared" si="2"/>
        <v>-0.65120000000000022</v>
      </c>
    </row>
    <row r="51" spans="1:6" x14ac:dyDescent="0.3">
      <c r="A51" s="6" t="s">
        <v>144</v>
      </c>
      <c r="B51" s="20">
        <v>1.56</v>
      </c>
      <c r="C51" s="20">
        <v>1.407</v>
      </c>
      <c r="D51" s="20">
        <f t="shared" si="0"/>
        <v>0.15300000000000002</v>
      </c>
      <c r="E51" s="20">
        <f t="shared" si="1"/>
        <v>0.14100000000000001</v>
      </c>
      <c r="F51" s="2">
        <f t="shared" si="2"/>
        <v>5.7387000000000006</v>
      </c>
    </row>
    <row r="52" spans="1:6" x14ac:dyDescent="0.3">
      <c r="A52" s="6" t="s">
        <v>145</v>
      </c>
      <c r="B52" s="20">
        <v>1.167</v>
      </c>
      <c r="C52" s="20">
        <v>1.0489999999999999</v>
      </c>
      <c r="D52" s="20">
        <f t="shared" si="0"/>
        <v>0.1180000000000001</v>
      </c>
      <c r="E52" s="20">
        <f t="shared" si="1"/>
        <v>0.10600000000000011</v>
      </c>
      <c r="F52" s="2">
        <f t="shared" si="2"/>
        <v>4.3142000000000049</v>
      </c>
    </row>
    <row r="53" spans="1:6" x14ac:dyDescent="0.3">
      <c r="A53" s="6" t="s">
        <v>146</v>
      </c>
      <c r="B53" s="20">
        <v>1.3640000000000001</v>
      </c>
      <c r="C53" s="20">
        <v>1.1020000000000001</v>
      </c>
      <c r="D53" s="20">
        <f t="shared" si="0"/>
        <v>0.26200000000000001</v>
      </c>
      <c r="E53" s="20">
        <f t="shared" si="1"/>
        <v>0.25</v>
      </c>
      <c r="F53" s="2">
        <f t="shared" si="2"/>
        <v>10.175000000000001</v>
      </c>
    </row>
    <row r="54" spans="1:6" x14ac:dyDescent="0.3">
      <c r="A54" s="6" t="s">
        <v>147</v>
      </c>
      <c r="B54" s="20">
        <v>1.159</v>
      </c>
      <c r="C54" s="20">
        <v>0.159</v>
      </c>
      <c r="D54" s="20">
        <f t="shared" si="0"/>
        <v>1</v>
      </c>
      <c r="E54" s="20">
        <f t="shared" si="1"/>
        <v>0.98799999999999999</v>
      </c>
      <c r="F54" s="2">
        <f t="shared" si="2"/>
        <v>40.211600000000004</v>
      </c>
    </row>
    <row r="55" spans="1:6" x14ac:dyDescent="0.3">
      <c r="A55" s="6" t="s">
        <v>148</v>
      </c>
      <c r="B55" s="20">
        <v>0.70599999999999996</v>
      </c>
      <c r="C55" s="20">
        <v>0.66800000000000004</v>
      </c>
      <c r="D55" s="20">
        <f t="shared" si="0"/>
        <v>3.7999999999999923E-2</v>
      </c>
      <c r="E55" s="20">
        <f t="shared" si="1"/>
        <v>2.5999999999999922E-2</v>
      </c>
      <c r="F55" s="2">
        <f t="shared" si="2"/>
        <v>1.0581999999999969</v>
      </c>
    </row>
    <row r="56" spans="1:6" x14ac:dyDescent="0.3">
      <c r="A56" s="6" t="s">
        <v>149</v>
      </c>
      <c r="B56" s="20">
        <v>1.268</v>
      </c>
      <c r="C56" s="20">
        <v>1.4119999999999999</v>
      </c>
      <c r="D56" s="20">
        <f t="shared" si="0"/>
        <v>-0.14399999999999991</v>
      </c>
      <c r="E56" s="20">
        <f t="shared" si="1"/>
        <v>-0.15599999999999992</v>
      </c>
      <c r="F56" s="2">
        <f t="shared" si="2"/>
        <v>-6.3491999999999971</v>
      </c>
    </row>
    <row r="57" spans="1:6" x14ac:dyDescent="0.3">
      <c r="A57" s="6" t="s">
        <v>150</v>
      </c>
      <c r="B57" s="20">
        <v>1.47</v>
      </c>
      <c r="C57" s="20">
        <v>1.359</v>
      </c>
      <c r="D57" s="20">
        <f t="shared" si="0"/>
        <v>0.11099999999999999</v>
      </c>
      <c r="E57" s="20">
        <f t="shared" si="1"/>
        <v>9.8999999999999991E-2</v>
      </c>
      <c r="F57" s="2">
        <f t="shared" si="2"/>
        <v>4.0293000000000001</v>
      </c>
    </row>
    <row r="58" spans="1:6" x14ac:dyDescent="0.3">
      <c r="A58" s="6" t="s">
        <v>151</v>
      </c>
      <c r="B58" s="20">
        <v>1.587</v>
      </c>
      <c r="C58" s="20">
        <v>1.5009999999999999</v>
      </c>
      <c r="D58" s="20">
        <f t="shared" si="0"/>
        <v>8.6000000000000076E-2</v>
      </c>
      <c r="E58" s="20">
        <f t="shared" si="1"/>
        <v>7.400000000000008E-2</v>
      </c>
      <c r="F58" s="2">
        <f t="shared" si="2"/>
        <v>3.0118000000000036</v>
      </c>
    </row>
    <row r="59" spans="1:6" x14ac:dyDescent="0.3">
      <c r="A59" s="6" t="s">
        <v>152</v>
      </c>
      <c r="B59" s="20">
        <v>1.639</v>
      </c>
      <c r="C59" s="20">
        <v>1.401</v>
      </c>
      <c r="D59" s="20">
        <f t="shared" si="0"/>
        <v>0.23799999999999999</v>
      </c>
      <c r="E59" s="20">
        <f t="shared" si="1"/>
        <v>0.22599999999999998</v>
      </c>
      <c r="F59" s="2">
        <f t="shared" si="2"/>
        <v>9.1981999999999999</v>
      </c>
    </row>
    <row r="60" spans="1:6" x14ac:dyDescent="0.3">
      <c r="A60" s="6" t="s">
        <v>153</v>
      </c>
      <c r="B60" s="20">
        <v>1.69</v>
      </c>
      <c r="C60" s="20">
        <v>1.5589999999999999</v>
      </c>
      <c r="D60" s="20">
        <f t="shared" si="0"/>
        <v>0.13100000000000001</v>
      </c>
      <c r="E60" s="20">
        <f t="shared" si="1"/>
        <v>0.11900000000000001</v>
      </c>
      <c r="F60" s="2">
        <f t="shared" si="2"/>
        <v>4.843300000000001</v>
      </c>
    </row>
    <row r="61" spans="1:6" x14ac:dyDescent="0.3">
      <c r="A61" s="6" t="s">
        <v>154</v>
      </c>
      <c r="B61" s="20">
        <v>1.95</v>
      </c>
      <c r="C61" s="20">
        <v>1.5740000000000001</v>
      </c>
      <c r="D61" s="20">
        <f t="shared" si="0"/>
        <v>0.37599999999999989</v>
      </c>
      <c r="E61" s="20">
        <f t="shared" si="1"/>
        <v>0.36399999999999988</v>
      </c>
      <c r="F61" s="2">
        <f t="shared" si="2"/>
        <v>14.814799999999996</v>
      </c>
    </row>
    <row r="62" spans="1:6" x14ac:dyDescent="0.3">
      <c r="A62" s="6" t="s">
        <v>155</v>
      </c>
      <c r="B62" s="20">
        <v>1.2070000000000001</v>
      </c>
      <c r="C62" s="20">
        <v>1.655</v>
      </c>
      <c r="D62" s="20">
        <f t="shared" si="0"/>
        <v>-0.44799999999999995</v>
      </c>
      <c r="E62" s="20">
        <f t="shared" si="1"/>
        <v>-0.45999999999999996</v>
      </c>
      <c r="F62" s="2">
        <f t="shared" si="2"/>
        <v>-18.722000000000001</v>
      </c>
    </row>
    <row r="63" spans="1:6" x14ac:dyDescent="0.3">
      <c r="A63" s="6" t="s">
        <v>156</v>
      </c>
      <c r="B63" s="20">
        <v>1.7869999999999999</v>
      </c>
      <c r="C63" s="20">
        <v>1.2150000000000001</v>
      </c>
      <c r="D63" s="20">
        <f t="shared" si="0"/>
        <v>0.57199999999999984</v>
      </c>
      <c r="E63" s="20">
        <f t="shared" si="1"/>
        <v>0.55999999999999983</v>
      </c>
      <c r="F63" s="2">
        <f t="shared" si="2"/>
        <v>22.791999999999994</v>
      </c>
    </row>
    <row r="64" spans="1:6" x14ac:dyDescent="0.3">
      <c r="A64" s="6" t="s">
        <v>157</v>
      </c>
      <c r="B64" s="20">
        <v>1.0509999999999999</v>
      </c>
      <c r="C64" s="20">
        <v>0.86799999999999999</v>
      </c>
      <c r="D64" s="20">
        <f t="shared" si="0"/>
        <v>0.18299999999999994</v>
      </c>
      <c r="E64" s="20">
        <f t="shared" si="1"/>
        <v>0.17099999999999993</v>
      </c>
      <c r="F64" s="2">
        <f t="shared" si="2"/>
        <v>6.959699999999998</v>
      </c>
    </row>
    <row r="65" spans="1:6" x14ac:dyDescent="0.3">
      <c r="A65" s="6" t="s">
        <v>158</v>
      </c>
      <c r="B65" s="20">
        <v>1.2549999999999999</v>
      </c>
      <c r="C65" s="20">
        <v>1.0609999999999999</v>
      </c>
      <c r="D65" s="20">
        <f t="shared" si="0"/>
        <v>0.19399999999999995</v>
      </c>
      <c r="E65" s="20">
        <f t="shared" si="1"/>
        <v>0.18199999999999994</v>
      </c>
      <c r="F65" s="2">
        <f t="shared" si="2"/>
        <v>7.4073999999999982</v>
      </c>
    </row>
    <row r="66" spans="1:6" x14ac:dyDescent="0.3">
      <c r="A66" s="6" t="s">
        <v>159</v>
      </c>
      <c r="B66" s="20">
        <v>1.5760000000000001</v>
      </c>
      <c r="C66" s="20">
        <v>1.7929999999999999</v>
      </c>
      <c r="D66" s="20">
        <f t="shared" si="0"/>
        <v>-0.21699999999999986</v>
      </c>
      <c r="E66" s="20">
        <f t="shared" si="1"/>
        <v>-0.22899999999999987</v>
      </c>
      <c r="F66" s="2">
        <f t="shared" si="2"/>
        <v>-9.320299999999996</v>
      </c>
    </row>
    <row r="67" spans="1:6" x14ac:dyDescent="0.3">
      <c r="A67" s="6" t="s">
        <v>160</v>
      </c>
      <c r="B67" s="20">
        <v>1.6319999999999999</v>
      </c>
      <c r="C67" s="20">
        <v>1.609</v>
      </c>
      <c r="D67" s="20">
        <f t="shared" si="0"/>
        <v>2.2999999999999909E-2</v>
      </c>
      <c r="E67" s="20">
        <f t="shared" ref="E67:E89" si="3">(D67-0.012)</f>
        <v>1.0999999999999909E-2</v>
      </c>
      <c r="F67" s="2">
        <f t="shared" ref="F67:F89" si="4">(E67*40.7)</f>
        <v>0.44769999999999632</v>
      </c>
    </row>
    <row r="68" spans="1:6" x14ac:dyDescent="0.3">
      <c r="A68" s="6" t="s">
        <v>161</v>
      </c>
      <c r="B68" s="20">
        <v>1.54</v>
      </c>
      <c r="C68" s="20">
        <v>1.107</v>
      </c>
      <c r="D68" s="20">
        <f t="shared" si="0"/>
        <v>0.43300000000000005</v>
      </c>
      <c r="E68" s="20">
        <f t="shared" si="3"/>
        <v>0.42100000000000004</v>
      </c>
      <c r="F68" s="2">
        <f t="shared" si="4"/>
        <v>17.134700000000002</v>
      </c>
    </row>
    <row r="69" spans="1:6" x14ac:dyDescent="0.3">
      <c r="A69" s="6" t="s">
        <v>162</v>
      </c>
      <c r="B69" s="20">
        <v>0.93799999999999994</v>
      </c>
      <c r="C69" s="20">
        <v>0.77500000000000002</v>
      </c>
      <c r="D69" s="20">
        <f t="shared" si="0"/>
        <v>0.16299999999999992</v>
      </c>
      <c r="E69" s="20">
        <f t="shared" si="3"/>
        <v>0.15099999999999991</v>
      </c>
      <c r="F69" s="2">
        <f t="shared" si="4"/>
        <v>6.1456999999999971</v>
      </c>
    </row>
    <row r="70" spans="1:6" x14ac:dyDescent="0.3">
      <c r="A70" s="6" t="s">
        <v>163</v>
      </c>
      <c r="B70" s="20">
        <v>1.0089999999999999</v>
      </c>
      <c r="C70" s="20">
        <v>0.83899999999999997</v>
      </c>
      <c r="D70" s="20">
        <f t="shared" si="0"/>
        <v>0.16999999999999993</v>
      </c>
      <c r="E70" s="20">
        <f t="shared" si="3"/>
        <v>0.15799999999999992</v>
      </c>
      <c r="F70" s="2">
        <f t="shared" si="4"/>
        <v>6.4305999999999974</v>
      </c>
    </row>
    <row r="71" spans="1:6" x14ac:dyDescent="0.3">
      <c r="A71" s="6" t="s">
        <v>164</v>
      </c>
      <c r="B71" s="20">
        <v>1.633</v>
      </c>
      <c r="C71" s="20">
        <v>1.446</v>
      </c>
      <c r="D71" s="20">
        <f t="shared" si="0"/>
        <v>0.18700000000000006</v>
      </c>
      <c r="E71" s="20">
        <f t="shared" si="3"/>
        <v>0.17500000000000004</v>
      </c>
      <c r="F71" s="2">
        <f t="shared" si="4"/>
        <v>7.1225000000000023</v>
      </c>
    </row>
    <row r="72" spans="1:6" x14ac:dyDescent="0.3">
      <c r="A72" s="6" t="s">
        <v>165</v>
      </c>
      <c r="B72" s="20">
        <v>0.89400000000000002</v>
      </c>
      <c r="C72" s="20">
        <v>0.748</v>
      </c>
      <c r="D72" s="20">
        <f t="shared" si="0"/>
        <v>0.14600000000000002</v>
      </c>
      <c r="E72" s="20">
        <f t="shared" si="3"/>
        <v>0.13400000000000001</v>
      </c>
      <c r="F72" s="2">
        <f t="shared" si="4"/>
        <v>5.4538000000000011</v>
      </c>
    </row>
    <row r="73" spans="1:6" x14ac:dyDescent="0.3">
      <c r="A73" s="6" t="s">
        <v>166</v>
      </c>
      <c r="B73" s="20">
        <v>1.1879999999999999</v>
      </c>
      <c r="C73" s="20">
        <v>0.86899999999999999</v>
      </c>
      <c r="D73" s="20">
        <f t="shared" si="0"/>
        <v>0.31899999999999995</v>
      </c>
      <c r="E73" s="20">
        <f t="shared" si="3"/>
        <v>0.30699999999999994</v>
      </c>
      <c r="F73" s="2">
        <f t="shared" si="4"/>
        <v>12.494899999999998</v>
      </c>
    </row>
    <row r="74" spans="1:6" x14ac:dyDescent="0.3">
      <c r="A74" s="6" t="s">
        <v>173</v>
      </c>
      <c r="B74" s="20">
        <v>1.2769999999999999</v>
      </c>
      <c r="C74" s="20">
        <v>1.0640000000000001</v>
      </c>
      <c r="D74" s="20">
        <f t="shared" si="0"/>
        <v>0.21299999999999986</v>
      </c>
      <c r="E74" s="20">
        <f t="shared" si="3"/>
        <v>0.20099999999999985</v>
      </c>
      <c r="F74" s="2">
        <f t="shared" si="4"/>
        <v>8.1806999999999945</v>
      </c>
    </row>
    <row r="75" spans="1:6" x14ac:dyDescent="0.3">
      <c r="A75" s="6" t="s">
        <v>174</v>
      </c>
      <c r="B75" s="20">
        <v>1.107</v>
      </c>
      <c r="C75" s="20">
        <v>0.98599999999999999</v>
      </c>
      <c r="D75" s="20">
        <f t="shared" si="0"/>
        <v>0.121</v>
      </c>
      <c r="E75" s="20">
        <f t="shared" si="3"/>
        <v>0.109</v>
      </c>
      <c r="F75" s="2">
        <f t="shared" si="4"/>
        <v>4.4363000000000001</v>
      </c>
    </row>
    <row r="76" spans="1:6" x14ac:dyDescent="0.3">
      <c r="A76" s="6" t="s">
        <v>175</v>
      </c>
      <c r="B76" s="20">
        <v>1.2929999999999999</v>
      </c>
      <c r="C76" s="20">
        <v>1.0980000000000001</v>
      </c>
      <c r="D76" s="20">
        <f t="shared" si="0"/>
        <v>0.19499999999999984</v>
      </c>
      <c r="E76" s="20">
        <f t="shared" si="3"/>
        <v>0.18299999999999983</v>
      </c>
      <c r="F76" s="2">
        <f t="shared" si="4"/>
        <v>7.4480999999999939</v>
      </c>
    </row>
    <row r="77" spans="1:6" x14ac:dyDescent="0.3">
      <c r="A77" s="6" t="s">
        <v>176</v>
      </c>
      <c r="B77" s="20">
        <v>1.3029999999999999</v>
      </c>
      <c r="C77" s="20">
        <v>1.0009999999999999</v>
      </c>
      <c r="D77" s="20">
        <f t="shared" si="0"/>
        <v>0.30200000000000005</v>
      </c>
      <c r="E77" s="20">
        <f t="shared" si="3"/>
        <v>0.29000000000000004</v>
      </c>
      <c r="F77" s="2">
        <f t="shared" si="4"/>
        <v>11.803000000000003</v>
      </c>
    </row>
    <row r="78" spans="1:6" x14ac:dyDescent="0.3">
      <c r="A78" s="6" t="s">
        <v>177</v>
      </c>
      <c r="B78" s="20">
        <v>0.95599999999999996</v>
      </c>
      <c r="C78" s="20">
        <v>0.84299999999999997</v>
      </c>
      <c r="D78" s="20">
        <f t="shared" si="0"/>
        <v>0.11299999999999999</v>
      </c>
      <c r="E78" s="20">
        <f t="shared" si="3"/>
        <v>0.10099999999999999</v>
      </c>
      <c r="F78" s="2">
        <f t="shared" si="4"/>
        <v>4.1106999999999996</v>
      </c>
    </row>
    <row r="79" spans="1:6" x14ac:dyDescent="0.3">
      <c r="A79" s="6" t="s">
        <v>178</v>
      </c>
      <c r="B79" s="20">
        <v>1.125</v>
      </c>
      <c r="C79" s="20">
        <v>0.97699999999999998</v>
      </c>
      <c r="D79" s="20">
        <f t="shared" si="0"/>
        <v>0.14800000000000002</v>
      </c>
      <c r="E79" s="20">
        <f t="shared" si="3"/>
        <v>0.13600000000000001</v>
      </c>
      <c r="F79" s="2">
        <f t="shared" si="4"/>
        <v>5.5352000000000006</v>
      </c>
    </row>
    <row r="80" spans="1:6" x14ac:dyDescent="0.3">
      <c r="A80" s="6" t="s">
        <v>179</v>
      </c>
      <c r="B80" s="20">
        <v>0.86499999999999999</v>
      </c>
      <c r="C80" s="20">
        <v>0.78</v>
      </c>
      <c r="D80" s="20">
        <f t="shared" si="0"/>
        <v>8.4999999999999964E-2</v>
      </c>
      <c r="E80" s="20">
        <f t="shared" si="3"/>
        <v>7.2999999999999968E-2</v>
      </c>
      <c r="F80" s="2">
        <f t="shared" si="4"/>
        <v>2.971099999999999</v>
      </c>
    </row>
    <row r="81" spans="1:6" x14ac:dyDescent="0.3">
      <c r="A81" s="6" t="s">
        <v>180</v>
      </c>
      <c r="B81" s="20">
        <v>1.171</v>
      </c>
      <c r="C81" s="20">
        <v>0.98199999999999998</v>
      </c>
      <c r="D81" s="20">
        <f t="shared" si="0"/>
        <v>0.18900000000000006</v>
      </c>
      <c r="E81" s="20">
        <f t="shared" si="3"/>
        <v>0.17700000000000005</v>
      </c>
      <c r="F81" s="2">
        <f t="shared" si="4"/>
        <v>7.2039000000000026</v>
      </c>
    </row>
    <row r="82" spans="1:6" x14ac:dyDescent="0.3">
      <c r="A82" s="6" t="s">
        <v>181</v>
      </c>
      <c r="B82" s="20">
        <v>2.0870000000000002</v>
      </c>
      <c r="C82" s="20">
        <v>1.879</v>
      </c>
      <c r="D82" s="20">
        <f t="shared" si="0"/>
        <v>0.20800000000000018</v>
      </c>
      <c r="E82" s="20">
        <f t="shared" si="3"/>
        <v>0.19600000000000017</v>
      </c>
      <c r="F82" s="2">
        <f t="shared" si="4"/>
        <v>7.9772000000000078</v>
      </c>
    </row>
    <row r="83" spans="1:6" x14ac:dyDescent="0.3">
      <c r="A83" s="6" t="s">
        <v>182</v>
      </c>
      <c r="B83" s="20">
        <v>1.085</v>
      </c>
      <c r="C83" s="20">
        <v>0.875</v>
      </c>
      <c r="D83" s="20">
        <f t="shared" si="0"/>
        <v>0.20999999999999996</v>
      </c>
      <c r="E83" s="20">
        <f t="shared" si="3"/>
        <v>0.19799999999999995</v>
      </c>
      <c r="F83" s="2">
        <f t="shared" si="4"/>
        <v>8.0585999999999984</v>
      </c>
    </row>
    <row r="84" spans="1:6" x14ac:dyDescent="0.3">
      <c r="A84" s="6" t="s">
        <v>183</v>
      </c>
      <c r="B84" s="20">
        <v>0.99099999999999999</v>
      </c>
      <c r="C84" s="20">
        <v>0.85699999999999998</v>
      </c>
      <c r="D84" s="20">
        <f t="shared" si="0"/>
        <v>0.13400000000000001</v>
      </c>
      <c r="E84" s="20">
        <f t="shared" si="3"/>
        <v>0.12200000000000001</v>
      </c>
      <c r="F84" s="2">
        <f t="shared" si="4"/>
        <v>4.9654000000000007</v>
      </c>
    </row>
    <row r="85" spans="1:6" x14ac:dyDescent="0.3">
      <c r="A85" s="6" t="s">
        <v>184</v>
      </c>
      <c r="B85" s="20">
        <v>1.5149999999999999</v>
      </c>
      <c r="C85" s="20">
        <v>1.1319999999999999</v>
      </c>
      <c r="D85" s="20">
        <f t="shared" si="0"/>
        <v>0.38300000000000001</v>
      </c>
      <c r="E85" s="20">
        <f t="shared" si="3"/>
        <v>0.371</v>
      </c>
      <c r="F85" s="2">
        <f t="shared" si="4"/>
        <v>15.0997</v>
      </c>
    </row>
    <row r="86" spans="1:6" x14ac:dyDescent="0.3">
      <c r="A86" s="6" t="s">
        <v>185</v>
      </c>
      <c r="B86" s="20">
        <v>0.95399999999999996</v>
      </c>
      <c r="C86" s="20">
        <v>0.83</v>
      </c>
      <c r="D86" s="20">
        <f t="shared" si="0"/>
        <v>0.124</v>
      </c>
      <c r="E86" s="20">
        <f t="shared" si="3"/>
        <v>0.112</v>
      </c>
      <c r="F86" s="2">
        <f t="shared" si="4"/>
        <v>4.5584000000000007</v>
      </c>
    </row>
    <row r="87" spans="1:6" x14ac:dyDescent="0.3">
      <c r="A87" s="6" t="s">
        <v>186</v>
      </c>
      <c r="B87" s="20">
        <v>0.90900000000000003</v>
      </c>
      <c r="C87" s="20">
        <v>0.83799999999999997</v>
      </c>
      <c r="D87" s="20">
        <f t="shared" si="0"/>
        <v>7.1000000000000063E-2</v>
      </c>
      <c r="E87" s="20">
        <f t="shared" si="3"/>
        <v>5.9000000000000066E-2</v>
      </c>
      <c r="F87" s="2">
        <f t="shared" si="4"/>
        <v>2.4013000000000027</v>
      </c>
    </row>
    <row r="88" spans="1:6" x14ac:dyDescent="0.3">
      <c r="A88" s="6" t="s">
        <v>187</v>
      </c>
      <c r="B88" s="20">
        <v>0.69099999999999995</v>
      </c>
      <c r="C88" s="20">
        <v>0.6</v>
      </c>
      <c r="D88" s="20">
        <f t="shared" si="0"/>
        <v>9.099999999999997E-2</v>
      </c>
      <c r="E88" s="20">
        <f t="shared" si="3"/>
        <v>7.8999999999999973E-2</v>
      </c>
      <c r="F88" s="2">
        <f t="shared" si="4"/>
        <v>3.2152999999999992</v>
      </c>
    </row>
    <row r="89" spans="1:6" x14ac:dyDescent="0.3">
      <c r="A89" s="6" t="s">
        <v>188</v>
      </c>
      <c r="B89" s="20">
        <v>1.0589999999999999</v>
      </c>
      <c r="C89" s="20">
        <v>0.96199999999999997</v>
      </c>
      <c r="D89" s="20">
        <f t="shared" si="0"/>
        <v>9.6999999999999975E-2</v>
      </c>
      <c r="E89" s="20">
        <f t="shared" si="3"/>
        <v>8.4999999999999978E-2</v>
      </c>
      <c r="F89" s="2">
        <f t="shared" si="4"/>
        <v>3.4594999999999994</v>
      </c>
    </row>
    <row r="90" spans="1:6" x14ac:dyDescent="0.3">
      <c r="A90" s="6" t="s">
        <v>189</v>
      </c>
      <c r="B90" s="20"/>
      <c r="C90" s="20"/>
      <c r="D90" s="20"/>
      <c r="E90" s="20"/>
      <c r="F90" s="2"/>
    </row>
    <row r="91" spans="1:6" x14ac:dyDescent="0.3">
      <c r="A91" s="6" t="s">
        <v>190</v>
      </c>
      <c r="B91" s="20"/>
      <c r="C91" s="20"/>
      <c r="D91" s="20"/>
      <c r="E91" s="20"/>
      <c r="F91" s="2"/>
    </row>
    <row r="92" spans="1:6" x14ac:dyDescent="0.3">
      <c r="A92" s="6" t="s">
        <v>191</v>
      </c>
      <c r="B92" s="20"/>
      <c r="C92" s="20"/>
      <c r="D92" s="20"/>
      <c r="E92" s="20"/>
      <c r="F92" s="2"/>
    </row>
    <row r="93" spans="1:6" x14ac:dyDescent="0.3">
      <c r="A93" s="6" t="s">
        <v>192</v>
      </c>
      <c r="B93" s="20"/>
      <c r="C93" s="20"/>
      <c r="D93" s="20"/>
      <c r="E93" s="20"/>
      <c r="F93" s="2"/>
    </row>
    <row r="94" spans="1:6" x14ac:dyDescent="0.3">
      <c r="A94" s="6" t="s">
        <v>193</v>
      </c>
      <c r="B94" s="20"/>
      <c r="C94" s="20"/>
      <c r="D94" s="20"/>
      <c r="E94" s="20"/>
      <c r="F94" s="2"/>
    </row>
    <row r="95" spans="1:6" x14ac:dyDescent="0.3">
      <c r="A95" s="6" t="s">
        <v>194</v>
      </c>
      <c r="B95" s="20"/>
      <c r="C95" s="20"/>
      <c r="D95" s="20"/>
      <c r="E95" s="20"/>
      <c r="F95" s="2"/>
    </row>
    <row r="96" spans="1:6" x14ac:dyDescent="0.3">
      <c r="A96" s="6" t="s">
        <v>195</v>
      </c>
      <c r="B96" s="20"/>
      <c r="C96" s="20"/>
      <c r="D96" s="20"/>
      <c r="E96" s="20"/>
      <c r="F96" s="2"/>
    </row>
    <row r="97" spans="1:6" x14ac:dyDescent="0.3">
      <c r="A97" s="6" t="s">
        <v>196</v>
      </c>
      <c r="B97" s="20"/>
      <c r="C97" s="20"/>
      <c r="D97" s="20"/>
      <c r="E97" s="20"/>
      <c r="F9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3"/>
  <sheetViews>
    <sheetView workbookViewId="0">
      <selection activeCell="G4" sqref="G4"/>
    </sheetView>
  </sheetViews>
  <sheetFormatPr defaultRowHeight="14.4" x14ac:dyDescent="0.3"/>
  <cols>
    <col min="1" max="1" width="30.6640625" customWidth="1"/>
    <col min="2" max="2" width="16.21875" customWidth="1"/>
    <col min="3" max="3" width="21.109375" customWidth="1"/>
    <col min="4" max="4" width="16.88671875" customWidth="1"/>
    <col min="5" max="5" width="15.88671875" customWidth="1"/>
    <col min="6" max="6" width="25.44140625" customWidth="1"/>
    <col min="7" max="7" width="73.21875" customWidth="1"/>
  </cols>
  <sheetData>
    <row r="1" spans="1:6" ht="15.6" thickTop="1" thickBot="1" x14ac:dyDescent="0.35">
      <c r="A1" s="8" t="s">
        <v>14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22</v>
      </c>
    </row>
    <row r="2" spans="1:6" ht="15.6" thickTop="1" thickBot="1" x14ac:dyDescent="0.35">
      <c r="A2" s="9" t="s">
        <v>77</v>
      </c>
      <c r="B2" s="9" t="s">
        <v>19</v>
      </c>
      <c r="C2" s="14" t="s">
        <v>20</v>
      </c>
      <c r="D2" s="14" t="s">
        <v>78</v>
      </c>
      <c r="E2" s="14" t="s">
        <v>21</v>
      </c>
      <c r="F2" s="14" t="s">
        <v>23</v>
      </c>
    </row>
    <row r="3" spans="1:6" ht="15.6" thickTop="1" thickBot="1" x14ac:dyDescent="0.35">
      <c r="A3" s="9" t="s">
        <v>79</v>
      </c>
      <c r="B3" s="9" t="s">
        <v>19</v>
      </c>
      <c r="C3" s="14" t="s">
        <v>20</v>
      </c>
      <c r="D3" s="14" t="s">
        <v>80</v>
      </c>
      <c r="E3" s="14" t="s">
        <v>21</v>
      </c>
      <c r="F3" s="14" t="s">
        <v>23</v>
      </c>
    </row>
    <row r="4" spans="1:6" ht="15.6" thickTop="1" thickBot="1" x14ac:dyDescent="0.35">
      <c r="A4" s="11" t="s">
        <v>24</v>
      </c>
      <c r="B4" s="9" t="s">
        <v>19</v>
      </c>
      <c r="C4" s="10" t="s">
        <v>40</v>
      </c>
      <c r="D4" s="10" t="s">
        <v>41</v>
      </c>
      <c r="E4" s="10" t="s">
        <v>21</v>
      </c>
      <c r="F4" s="10" t="s">
        <v>25</v>
      </c>
    </row>
    <row r="5" spans="1:6" ht="15.6" thickTop="1" thickBot="1" x14ac:dyDescent="0.35">
      <c r="A5" s="22" t="s">
        <v>208</v>
      </c>
      <c r="B5" s="9" t="s">
        <v>19</v>
      </c>
      <c r="C5" s="14" t="s">
        <v>209</v>
      </c>
      <c r="D5" s="14" t="s">
        <v>210</v>
      </c>
      <c r="E5" s="14" t="s">
        <v>21</v>
      </c>
      <c r="F5" s="14" t="s">
        <v>25</v>
      </c>
    </row>
    <row r="6" spans="1:6" ht="15" thickTop="1" x14ac:dyDescent="0.3"/>
    <row r="20" spans="3:3" x14ac:dyDescent="0.3">
      <c r="C20" s="16"/>
    </row>
    <row r="21" spans="3:3" x14ac:dyDescent="0.3">
      <c r="C21" s="16"/>
    </row>
    <row r="22" spans="3:3" x14ac:dyDescent="0.3">
      <c r="C22" s="16"/>
    </row>
    <row r="23" spans="3:3" x14ac:dyDescent="0.3">
      <c r="C23" s="16"/>
    </row>
    <row r="90" spans="1:4" ht="15.6" x14ac:dyDescent="0.3">
      <c r="A90" s="13" t="s">
        <v>26</v>
      </c>
      <c r="B90" s="12"/>
      <c r="C90" s="12"/>
      <c r="D90" s="12"/>
    </row>
    <row r="91" spans="1:4" ht="15.6" x14ac:dyDescent="0.3">
      <c r="A91" s="12" t="s">
        <v>27</v>
      </c>
      <c r="B91" s="12"/>
      <c r="C91" s="12"/>
      <c r="D91" s="12"/>
    </row>
    <row r="92" spans="1:4" ht="15.6" x14ac:dyDescent="0.3">
      <c r="A92" s="12" t="s">
        <v>28</v>
      </c>
      <c r="B92" s="12"/>
      <c r="C92" s="12"/>
      <c r="D92" s="12"/>
    </row>
    <row r="93" spans="1:4" ht="15.6" x14ac:dyDescent="0.3">
      <c r="A93" s="12" t="s">
        <v>29</v>
      </c>
      <c r="B93" s="12"/>
      <c r="C93" s="12"/>
      <c r="D93" s="12"/>
    </row>
    <row r="94" spans="1:4" ht="15.6" x14ac:dyDescent="0.3">
      <c r="A94" s="12" t="s">
        <v>30</v>
      </c>
      <c r="B94" s="12"/>
      <c r="C94" s="12"/>
      <c r="D94" s="12"/>
    </row>
    <row r="95" spans="1:4" ht="15.6" x14ac:dyDescent="0.3">
      <c r="A95" s="12" t="s">
        <v>31</v>
      </c>
      <c r="B95" s="12"/>
      <c r="C95" s="12"/>
      <c r="D95" s="12"/>
    </row>
    <row r="96" spans="1:4" ht="15.6" x14ac:dyDescent="0.3">
      <c r="A96" s="12" t="s">
        <v>32</v>
      </c>
      <c r="B96" s="12"/>
      <c r="C96" s="12"/>
      <c r="D96" s="12"/>
    </row>
    <row r="97" spans="1:4" ht="15.6" x14ac:dyDescent="0.3">
      <c r="A97" s="12" t="s">
        <v>33</v>
      </c>
      <c r="B97" s="12"/>
      <c r="C97" s="12"/>
      <c r="D97" s="12"/>
    </row>
    <row r="98" spans="1:4" ht="15.6" x14ac:dyDescent="0.3">
      <c r="A98" s="12" t="s">
        <v>34</v>
      </c>
      <c r="B98" s="12"/>
      <c r="C98" s="12"/>
      <c r="D98" s="12"/>
    </row>
    <row r="99" spans="1:4" ht="15.6" x14ac:dyDescent="0.3">
      <c r="A99" s="12" t="s">
        <v>35</v>
      </c>
      <c r="B99" s="12"/>
      <c r="C99" s="12"/>
      <c r="D99" s="12"/>
    </row>
    <row r="100" spans="1:4" ht="15.6" x14ac:dyDescent="0.3">
      <c r="A100" s="12" t="s">
        <v>36</v>
      </c>
      <c r="B100" s="12"/>
      <c r="C100" s="12"/>
      <c r="D100" s="12"/>
    </row>
    <row r="101" spans="1:4" ht="15.6" x14ac:dyDescent="0.3">
      <c r="A101" s="12" t="s">
        <v>37</v>
      </c>
      <c r="B101" s="12"/>
      <c r="C101" s="12"/>
      <c r="D101" s="12"/>
    </row>
    <row r="102" spans="1:4" ht="15.6" x14ac:dyDescent="0.3">
      <c r="A102" s="12" t="s">
        <v>38</v>
      </c>
      <c r="B102" s="12"/>
      <c r="C102" s="12"/>
      <c r="D102" s="12"/>
    </row>
    <row r="107" spans="1:4" ht="15.6" x14ac:dyDescent="0.3">
      <c r="A107" s="13" t="s">
        <v>42</v>
      </c>
      <c r="B107" s="12"/>
      <c r="C107" s="12"/>
      <c r="D107" s="12"/>
    </row>
    <row r="108" spans="1:4" ht="15.6" x14ac:dyDescent="0.3">
      <c r="A108" s="12" t="s">
        <v>43</v>
      </c>
      <c r="B108" s="12"/>
      <c r="C108" s="12"/>
      <c r="D108" s="12"/>
    </row>
    <row r="109" spans="1:4" ht="15.6" x14ac:dyDescent="0.3">
      <c r="A109" s="12" t="s">
        <v>44</v>
      </c>
      <c r="B109" s="12"/>
      <c r="C109" s="12"/>
      <c r="D109" s="12"/>
    </row>
    <row r="110" spans="1:4" ht="15.6" x14ac:dyDescent="0.3">
      <c r="A110" s="12" t="s">
        <v>45</v>
      </c>
      <c r="B110" s="12"/>
      <c r="C110" s="12"/>
      <c r="D110" s="12"/>
    </row>
    <row r="111" spans="1:4" ht="15.6" x14ac:dyDescent="0.3">
      <c r="A111" s="12" t="s">
        <v>46</v>
      </c>
      <c r="B111" s="12"/>
      <c r="C111" s="12"/>
      <c r="D111" s="12"/>
    </row>
    <row r="112" spans="1:4" ht="15.6" x14ac:dyDescent="0.3">
      <c r="A112" s="12" t="s">
        <v>47</v>
      </c>
      <c r="B112" s="12"/>
      <c r="C112" s="12"/>
      <c r="D112" s="12"/>
    </row>
    <row r="113" spans="1:4" ht="15.6" x14ac:dyDescent="0.3">
      <c r="A113" s="12" t="s">
        <v>48</v>
      </c>
      <c r="B113" s="12"/>
      <c r="C113" s="12"/>
      <c r="D113" s="12"/>
    </row>
    <row r="114" spans="1:4" ht="15.6" x14ac:dyDescent="0.3">
      <c r="A114" s="12" t="s">
        <v>49</v>
      </c>
      <c r="B114" s="12"/>
      <c r="C114" s="12"/>
      <c r="D114" s="12"/>
    </row>
    <row r="115" spans="1:4" ht="15.6" x14ac:dyDescent="0.3">
      <c r="A115" s="12" t="s">
        <v>50</v>
      </c>
      <c r="B115" s="12"/>
      <c r="C115" s="12"/>
      <c r="D115" s="12"/>
    </row>
    <row r="116" spans="1:4" ht="15.6" x14ac:dyDescent="0.3">
      <c r="A116" s="12"/>
      <c r="B116" s="12"/>
      <c r="C116" s="12"/>
      <c r="D116" s="12"/>
    </row>
    <row r="117" spans="1:4" ht="15.6" x14ac:dyDescent="0.3">
      <c r="A117" s="13" t="s">
        <v>51</v>
      </c>
      <c r="B117" s="12"/>
      <c r="C117" s="12"/>
      <c r="D117" s="12"/>
    </row>
    <row r="118" spans="1:4" ht="15.6" x14ac:dyDescent="0.3">
      <c r="A118" s="12" t="s">
        <v>52</v>
      </c>
      <c r="B118" s="12"/>
      <c r="C118" s="12"/>
      <c r="D118" s="12"/>
    </row>
    <row r="119" spans="1:4" ht="15.6" x14ac:dyDescent="0.3">
      <c r="A119" s="12" t="s">
        <v>53</v>
      </c>
      <c r="B119" s="12"/>
      <c r="C119" s="12"/>
      <c r="D119" s="12"/>
    </row>
    <row r="120" spans="1:4" ht="15.6" x14ac:dyDescent="0.3">
      <c r="A120" s="12" t="s">
        <v>54</v>
      </c>
      <c r="B120" s="12"/>
      <c r="C120" s="12"/>
      <c r="D120" s="12"/>
    </row>
    <row r="121" spans="1:4" ht="15.6" x14ac:dyDescent="0.3">
      <c r="A121" s="12" t="s">
        <v>55</v>
      </c>
      <c r="B121" s="12"/>
      <c r="C121" s="12"/>
      <c r="D121" s="12"/>
    </row>
    <row r="122" spans="1:4" ht="15.6" x14ac:dyDescent="0.3">
      <c r="A122" s="12" t="s">
        <v>56</v>
      </c>
      <c r="B122" s="12"/>
      <c r="C122" s="12"/>
      <c r="D122" s="12"/>
    </row>
    <row r="123" spans="1:4" ht="15.6" x14ac:dyDescent="0.3">
      <c r="A123" s="12" t="s">
        <v>57</v>
      </c>
      <c r="B123" s="12"/>
      <c r="C123" s="12"/>
      <c r="D123" s="12"/>
    </row>
    <row r="124" spans="1:4" ht="15.6" x14ac:dyDescent="0.3">
      <c r="A124" s="12" t="s">
        <v>58</v>
      </c>
      <c r="B124" s="12"/>
      <c r="C124" s="12"/>
      <c r="D124" s="12"/>
    </row>
    <row r="125" spans="1:4" ht="15.6" x14ac:dyDescent="0.3">
      <c r="A125" s="12" t="s">
        <v>59</v>
      </c>
      <c r="B125" s="12"/>
      <c r="C125" s="12"/>
      <c r="D125" s="12"/>
    </row>
    <row r="126" spans="1:4" ht="15.6" x14ac:dyDescent="0.3">
      <c r="A126" s="12" t="s">
        <v>60</v>
      </c>
      <c r="B126" s="12"/>
      <c r="C126" s="12"/>
      <c r="D126" s="12"/>
    </row>
    <row r="127" spans="1:4" ht="15.6" x14ac:dyDescent="0.3">
      <c r="A127" s="12" t="s">
        <v>61</v>
      </c>
      <c r="B127" s="12"/>
      <c r="C127" s="12"/>
      <c r="D127" s="12"/>
    </row>
    <row r="128" spans="1:4" ht="15.6" x14ac:dyDescent="0.3">
      <c r="A128" s="12" t="s">
        <v>50</v>
      </c>
      <c r="B128" s="12"/>
      <c r="C128" s="12"/>
      <c r="D128" s="12"/>
    </row>
    <row r="129" spans="1:4" ht="15.6" x14ac:dyDescent="0.3">
      <c r="A129" s="12"/>
      <c r="B129" s="12"/>
      <c r="C129" s="12"/>
      <c r="D129" s="12"/>
    </row>
    <row r="130" spans="1:4" ht="15.6" x14ac:dyDescent="0.3">
      <c r="A130" s="13" t="s">
        <v>62</v>
      </c>
      <c r="B130" s="12"/>
      <c r="C130" s="12"/>
      <c r="D130" s="12"/>
    </row>
    <row r="131" spans="1:4" ht="15.6" x14ac:dyDescent="0.3">
      <c r="A131" s="12" t="s">
        <v>63</v>
      </c>
      <c r="B131" s="12"/>
      <c r="C131" s="12"/>
      <c r="D131" s="12"/>
    </row>
    <row r="132" spans="1:4" ht="15.6" x14ac:dyDescent="0.3">
      <c r="A132" s="12" t="s">
        <v>64</v>
      </c>
      <c r="B132" s="12"/>
      <c r="C132" s="12"/>
      <c r="D132" s="12"/>
    </row>
    <row r="133" spans="1:4" ht="15.6" x14ac:dyDescent="0.3">
      <c r="A133" s="12" t="s">
        <v>65</v>
      </c>
      <c r="B133" s="12"/>
      <c r="C133" s="12"/>
      <c r="D133" s="12"/>
    </row>
    <row r="134" spans="1:4" ht="15.6" x14ac:dyDescent="0.3">
      <c r="A134" s="12" t="s">
        <v>66</v>
      </c>
      <c r="B134" s="12"/>
      <c r="C134" s="12"/>
      <c r="D134" s="12"/>
    </row>
    <row r="135" spans="1:4" ht="15.6" x14ac:dyDescent="0.3">
      <c r="A135" s="12" t="s">
        <v>67</v>
      </c>
      <c r="B135" s="12"/>
      <c r="C135" s="12"/>
      <c r="D135" s="12"/>
    </row>
    <row r="136" spans="1:4" ht="15.6" x14ac:dyDescent="0.3">
      <c r="A136" s="12" t="s">
        <v>68</v>
      </c>
      <c r="B136" s="12"/>
      <c r="C136" s="12"/>
      <c r="D136" s="12"/>
    </row>
    <row r="137" spans="1:4" ht="15.6" x14ac:dyDescent="0.3">
      <c r="A137" s="12" t="s">
        <v>69</v>
      </c>
      <c r="B137" s="12"/>
      <c r="C137" s="12"/>
      <c r="D137" s="12"/>
    </row>
    <row r="138" spans="1:4" ht="15.6" x14ac:dyDescent="0.3">
      <c r="A138" s="12" t="s">
        <v>70</v>
      </c>
      <c r="B138" s="12"/>
      <c r="C138" s="12"/>
      <c r="D138" s="12"/>
    </row>
    <row r="139" spans="1:4" ht="15.6" x14ac:dyDescent="0.3">
      <c r="A139" s="12" t="s">
        <v>71</v>
      </c>
      <c r="B139" s="12"/>
      <c r="C139" s="12"/>
      <c r="D139" s="12"/>
    </row>
    <row r="140" spans="1:4" ht="15.6" x14ac:dyDescent="0.3">
      <c r="A140" s="12" t="s">
        <v>72</v>
      </c>
      <c r="B140" s="12"/>
      <c r="C140" s="12"/>
      <c r="D140" s="12"/>
    </row>
    <row r="141" spans="1:4" ht="15.6" x14ac:dyDescent="0.3">
      <c r="A141" s="12" t="s">
        <v>73</v>
      </c>
      <c r="B141" s="12"/>
      <c r="C141" s="12"/>
      <c r="D141" s="12"/>
    </row>
    <row r="144" spans="1:4" ht="15.6" x14ac:dyDescent="0.3">
      <c r="A144" s="13" t="s">
        <v>212</v>
      </c>
    </row>
    <row r="145" spans="1:9" x14ac:dyDescent="0.3">
      <c r="A145" t="s">
        <v>211</v>
      </c>
    </row>
    <row r="155" spans="1:9" ht="15.6" x14ac:dyDescent="0.3">
      <c r="I155" s="12"/>
    </row>
    <row r="156" spans="1:9" ht="15.6" x14ac:dyDescent="0.3">
      <c r="I156" s="12"/>
    </row>
    <row r="157" spans="1:9" ht="15.6" x14ac:dyDescent="0.3">
      <c r="I157" s="12"/>
    </row>
    <row r="158" spans="1:9" ht="15.6" x14ac:dyDescent="0.3">
      <c r="I158" s="12"/>
    </row>
    <row r="159" spans="1:9" ht="15.6" x14ac:dyDescent="0.3">
      <c r="I159" s="12"/>
    </row>
    <row r="160" spans="1:9" ht="15.6" x14ac:dyDescent="0.3">
      <c r="I160" s="12"/>
    </row>
    <row r="161" spans="9:9" ht="15.6" x14ac:dyDescent="0.3">
      <c r="I161" s="12"/>
    </row>
    <row r="162" spans="9:9" ht="15.6" x14ac:dyDescent="0.3">
      <c r="I162" s="12"/>
    </row>
    <row r="163" spans="9:9" ht="15.6" x14ac:dyDescent="0.3">
      <c r="I163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TAS-TOS-OSI</vt:lpstr>
      <vt:lpstr>MDA</vt:lpstr>
      <vt:lpstr>GST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2021-11-11T11:26:29Z</dcterms:created>
  <dcterms:modified xsi:type="dcterms:W3CDTF">2022-06-02T08:03:25Z</dcterms:modified>
</cp:coreProperties>
</file>