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Ebru Arıoğlu İnan\29.07.2021\"/>
    </mc:Choice>
  </mc:AlternateContent>
  <xr:revisionPtr revIDLastSave="0" documentId="13_ncr:1_{45484A03-14B7-4DEF-9DDE-AE78D28083BA}" xr6:coauthVersionLast="47" xr6:coauthVersionMax="47" xr10:uidLastSave="{00000000-0000-0000-0000-000000000000}"/>
  <bookViews>
    <workbookView xWindow="-110" yWindow="-110" windowWidth="21820" windowHeight="14020" activeTab="2" xr2:uid="{00000000-000D-0000-FFFF-FFFF00000000}"/>
  </bookViews>
  <sheets>
    <sheet name="Insulin" sheetId="1" r:id="rId1"/>
    <sheet name="Biyokimya" sheetId="2" r:id="rId2"/>
    <sheet name="Materyal-meto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34" i="1"/>
  <c r="E34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</calcChain>
</file>

<file path=xl/sharedStrings.xml><?xml version="1.0" encoding="utf-8"?>
<sst xmlns="http://schemas.openxmlformats.org/spreadsheetml/2006/main" count="129" uniqueCount="80">
  <si>
    <t>std1</t>
  </si>
  <si>
    <t>std2</t>
  </si>
  <si>
    <t>std3</t>
  </si>
  <si>
    <t>std4</t>
  </si>
  <si>
    <t>std5</t>
  </si>
  <si>
    <t>blank</t>
  </si>
  <si>
    <t>abs</t>
  </si>
  <si>
    <t>abs-blank</t>
  </si>
  <si>
    <t>expected</t>
  </si>
  <si>
    <t>result</t>
  </si>
  <si>
    <t>concentratıon (ng/ml)</t>
  </si>
  <si>
    <t>Numune</t>
  </si>
  <si>
    <t>absorbans</t>
  </si>
  <si>
    <t>Numune Adı</t>
  </si>
  <si>
    <t>CHOL (mg/dl)</t>
  </si>
  <si>
    <t>TG (mg/dl)</t>
  </si>
  <si>
    <t>NOT</t>
  </si>
  <si>
    <t>yüksek hemolizli</t>
  </si>
  <si>
    <t>CHOL: Total Cholesterol</t>
  </si>
  <si>
    <t>TG: Triglycerides</t>
  </si>
  <si>
    <t>lipemi</t>
  </si>
  <si>
    <t>ağır lipemi</t>
  </si>
  <si>
    <t>hemolizli</t>
  </si>
  <si>
    <t>KİT ADI</t>
  </si>
  <si>
    <t>TÜR</t>
  </si>
  <si>
    <t>MARKA</t>
  </si>
  <si>
    <t>CAT. NO</t>
  </si>
  <si>
    <t>Yöntem</t>
  </si>
  <si>
    <t>Elisa</t>
  </si>
  <si>
    <t>Universal</t>
  </si>
  <si>
    <t>Insulin</t>
  </si>
  <si>
    <t>BT</t>
  </si>
  <si>
    <t>Centrifuge: HETTICH Mıcro 200-R</t>
  </si>
  <si>
    <t>Microplate Reader: BIO-TEK EL X 800</t>
  </si>
  <si>
    <t>Auto Strip Washer: BIO-TEK EL X 50</t>
  </si>
  <si>
    <t>Rat</t>
  </si>
  <si>
    <t>E0707Ra</t>
  </si>
  <si>
    <t>REL ASSAY</t>
  </si>
  <si>
    <t>RL0031</t>
  </si>
  <si>
    <t>Kolorimetrik</t>
  </si>
  <si>
    <t>Total Cholesterol</t>
  </si>
  <si>
    <t>Triglycerides</t>
  </si>
  <si>
    <t>MINDRAY BS-300 Tam Otomatik Analizör</t>
  </si>
  <si>
    <t>PON-1: Paraoxanase-1</t>
  </si>
  <si>
    <t>PON-1(U/L)</t>
  </si>
  <si>
    <t>Paraoxonase-1 (PON-1)</t>
  </si>
  <si>
    <t>YÖNTEMLER</t>
  </si>
  <si>
    <r>
      <rPr>
        <b/>
        <sz val="12"/>
        <color theme="1"/>
        <rFont val="Times New Roman"/>
        <family val="1"/>
        <charset val="162"/>
      </rPr>
      <t>Paraoxonase-1 PON-1)</t>
    </r>
    <r>
      <rPr>
        <sz val="12"/>
        <color theme="1"/>
        <rFont val="Times New Roman"/>
        <family val="1"/>
        <charset val="162"/>
      </rPr>
      <t xml:space="preserve">   U/L      </t>
    </r>
    <r>
      <rPr>
        <sz val="12"/>
        <color rgb="FFFF0000"/>
        <rFont val="Times New Roman"/>
        <family val="1"/>
        <charset val="162"/>
      </rPr>
      <t>Kolorimetrik Metod</t>
    </r>
  </si>
  <si>
    <t>Measurement of paraoxonase activity;</t>
  </si>
  <si>
    <t>Paraoxonase activity was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</si>
  <si>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</si>
  <si>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</si>
  <si>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</si>
  <si>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</si>
  <si>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</si>
  <si>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 serum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</si>
  <si>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            </t>
    </r>
    <r>
      <rPr>
        <sz val="12"/>
        <color rgb="FFFF0000"/>
        <rFont val="Times New Roman"/>
        <family val="1"/>
        <charset val="162"/>
      </rPr>
      <t>Kolorimetrik Metod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</si>
  <si>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</si>
  <si>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</si>
  <si>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</si>
  <si>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</si>
  <si>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</si>
  <si>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r>
      <rPr>
        <b/>
        <sz val="12"/>
        <color theme="1"/>
        <rFont val="Times New Roman"/>
        <family val="1"/>
        <charset val="162"/>
      </rPr>
      <t xml:space="preserve">Clolesterol Total </t>
    </r>
    <r>
      <rPr>
        <sz val="12"/>
        <color theme="1"/>
        <rFont val="Times New Roman"/>
        <family val="1"/>
        <charset val="162"/>
      </rPr>
      <t xml:space="preserve">      mg/dl               </t>
    </r>
    <r>
      <rPr>
        <sz val="12"/>
        <color rgb="FFFF0000"/>
        <rFont val="Times New Roman"/>
        <family val="1"/>
        <charset val="162"/>
      </rPr>
      <t>Kolorimetrik Metod</t>
    </r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</si>
  <si>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</si>
  <si>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</si>
  <si>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</si>
  <si>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</si>
  <si>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</si>
  <si>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</si>
  <si>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</si>
  <si>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</si>
  <si>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t xml:space="preserve">Insulin             </t>
    </r>
    <r>
      <rPr>
        <sz val="12"/>
        <color rgb="FFFF0000"/>
        <rFont val="Times New Roman"/>
        <family val="1"/>
        <charset val="162"/>
      </rPr>
      <t>Elisa Metod</t>
    </r>
  </si>
  <si>
    <t xml:space="preserve">This kit is an Enzyme-Linked Immunosorbent Assay (ELISA). The plate has been pre-coated with Rat INS antibody. INS present in the sample is added </t>
  </si>
  <si>
    <t xml:space="preserve">and binds to antibodies coated on the wells. And then biotinylated Rat INS Antibody is added and binds to INS in the sample. </t>
  </si>
  <si>
    <t xml:space="preserve">Then Streptavidin-HRP is added and binds to the Biotinylated INS antibody. After incubation unbound Streptavidin-HRP is washed away </t>
  </si>
  <si>
    <t>during a washing step. Substrate solution is then added and color develops in proportion to the amount of Rat INS.</t>
  </si>
  <si>
    <t xml:space="preserve"> The reaction is terminated by addition of acidic stop solution and absorbance is measured at 450 nm.</t>
  </si>
  <si>
    <t>Result</t>
  </si>
  <si>
    <t>RLB248</t>
  </si>
  <si>
    <t>RLB257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</si>
</sst>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rgb="FFFF0000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2"/>
      <color rgb="FFFF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/>
    <xf numFmtId="0" fontId="1" fillId="7" borderId="1" xfId="0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2" fillId="4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2" fillId="9" borderId="2" xfId="0" applyFont="1" applyFill="1" applyBorder="1"/>
    <xf numFmtId="0" fontId="2" fillId="9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4" borderId="2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2" fillId="2" borderId="0" xfId="0" applyFont="1" applyFill="1" applyBorder="1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Insulin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Insulin!$C$14:$C$19</c:f>
              <c:numCache>
                <c:formatCode>General</c:formatCode>
                <c:ptCount val="6"/>
                <c:pt idx="0">
                  <c:v>1.5149999999999999</c:v>
                </c:pt>
                <c:pt idx="1">
                  <c:v>0.90500000000000003</c:v>
                </c:pt>
                <c:pt idx="2">
                  <c:v>0.46600000000000003</c:v>
                </c:pt>
                <c:pt idx="3">
                  <c:v>0.27800000000000002</c:v>
                </c:pt>
                <c:pt idx="4">
                  <c:v>0.13100000000000001</c:v>
                </c:pt>
                <c:pt idx="5">
                  <c:v>0</c:v>
                </c:pt>
              </c:numCache>
            </c:numRef>
          </c:xVal>
          <c:yVal>
            <c:numRef>
              <c:f>Insulin!$D$14:$D$19</c:f>
              <c:numCache>
                <c:formatCode>General</c:formatCode>
                <c:ptCount val="6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D-48C0-B57D-4FA3193B1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19808"/>
        <c:axId val="1981723136"/>
      </c:scatterChart>
      <c:valAx>
        <c:axId val="198171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1723136"/>
        <c:crosses val="autoZero"/>
        <c:crossBetween val="midCat"/>
      </c:valAx>
      <c:valAx>
        <c:axId val="19817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171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12</xdr:row>
      <xdr:rowOff>133350</xdr:rowOff>
    </xdr:from>
    <xdr:to>
      <xdr:col>13</xdr:col>
      <xdr:colOff>133350</xdr:colOff>
      <xdr:row>27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255</xdr:rowOff>
    </xdr:from>
    <xdr:to>
      <xdr:col>3</xdr:col>
      <xdr:colOff>904875</xdr:colOff>
      <xdr:row>49</xdr:row>
      <xdr:rowOff>114300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0030"/>
          <a:ext cx="5638800" cy="7543545"/>
        </a:xfrm>
        <a:prstGeom prst="rect">
          <a:avLst/>
        </a:prstGeom>
      </xdr:spPr>
    </xdr:pic>
    <xdr:clientData/>
  </xdr:twoCellAnchor>
  <xdr:twoCellAnchor editAs="oneCell">
    <xdr:from>
      <xdr:col>3</xdr:col>
      <xdr:colOff>866775</xdr:colOff>
      <xdr:row>10</xdr:row>
      <xdr:rowOff>2204</xdr:rowOff>
    </xdr:from>
    <xdr:to>
      <xdr:col>13</xdr:col>
      <xdr:colOff>47625</xdr:colOff>
      <xdr:row>34</xdr:row>
      <xdr:rowOff>43403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0700" y="2011979"/>
          <a:ext cx="7353300" cy="4613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3"/>
  <sheetViews>
    <sheetView topLeftCell="A21" workbookViewId="0">
      <selection activeCell="G34" sqref="G34"/>
    </sheetView>
  </sheetViews>
  <sheetFormatPr defaultRowHeight="14.5" x14ac:dyDescent="0.35"/>
  <cols>
    <col min="1" max="2" width="11.1796875" customWidth="1"/>
    <col min="3" max="3" width="11" customWidth="1"/>
    <col min="4" max="4" width="11.453125" customWidth="1"/>
  </cols>
  <sheetData>
    <row r="2" spans="1:12" x14ac:dyDescent="0.35">
      <c r="A2" s="3">
        <v>1.585</v>
      </c>
      <c r="B2" s="6">
        <v>0.41799999999999998</v>
      </c>
      <c r="C2" s="6">
        <v>0.438</v>
      </c>
      <c r="D2" s="6">
        <v>0.40700000000000003</v>
      </c>
      <c r="E2" s="6">
        <v>0.45500000000000002</v>
      </c>
      <c r="F2" s="6">
        <v>0.46200000000000002</v>
      </c>
      <c r="G2" s="6">
        <v>0.52400000000000002</v>
      </c>
      <c r="H2" s="6">
        <v>0.38800000000000001</v>
      </c>
      <c r="I2" s="6">
        <v>0.42199999999999999</v>
      </c>
      <c r="J2" s="6">
        <v>0.36699999999999999</v>
      </c>
      <c r="K2" s="6">
        <v>0.35599999999999998</v>
      </c>
      <c r="L2" s="6">
        <v>0.316</v>
      </c>
    </row>
    <row r="3" spans="1:12" x14ac:dyDescent="0.35">
      <c r="A3" s="3">
        <v>0.97499999999999998</v>
      </c>
      <c r="B3" s="6">
        <v>0.317</v>
      </c>
      <c r="C3" s="6">
        <v>0.35399999999999998</v>
      </c>
      <c r="D3" s="6">
        <v>0.39700000000000002</v>
      </c>
      <c r="E3" s="6">
        <v>0.374</v>
      </c>
      <c r="F3" s="6">
        <v>0.39</v>
      </c>
      <c r="G3" s="6">
        <v>0.41400000000000003</v>
      </c>
      <c r="H3" s="6">
        <v>0.35699999999999998</v>
      </c>
      <c r="I3" s="6">
        <v>0.32400000000000001</v>
      </c>
      <c r="J3" s="6">
        <v>0.34800000000000003</v>
      </c>
      <c r="K3" s="6">
        <v>0.33400000000000002</v>
      </c>
      <c r="L3" s="6">
        <v>0.27300000000000002</v>
      </c>
    </row>
    <row r="4" spans="1:12" x14ac:dyDescent="0.35">
      <c r="A4" s="3">
        <v>0.53600000000000003</v>
      </c>
      <c r="B4" s="6">
        <v>0.44500000000000001</v>
      </c>
      <c r="C4" s="6">
        <v>0.51600000000000001</v>
      </c>
      <c r="D4" s="6">
        <v>0.41600000000000004</v>
      </c>
      <c r="E4" s="6">
        <v>0.44600000000000001</v>
      </c>
      <c r="F4" s="6">
        <v>0.51200000000000001</v>
      </c>
      <c r="G4" s="6">
        <v>0.52900000000000003</v>
      </c>
      <c r="H4" s="6">
        <v>0.45</v>
      </c>
      <c r="I4" s="6">
        <v>0.48299999999999998</v>
      </c>
      <c r="J4" s="6">
        <v>0.39500000000000002</v>
      </c>
      <c r="K4" s="6">
        <v>0.443</v>
      </c>
      <c r="L4" s="6">
        <v>0.38700000000000001</v>
      </c>
    </row>
    <row r="5" spans="1:12" x14ac:dyDescent="0.35">
      <c r="A5" s="3">
        <v>0.34800000000000003</v>
      </c>
      <c r="B5" s="6">
        <v>0.46300000000000002</v>
      </c>
      <c r="C5" s="6">
        <v>0.48399999999999999</v>
      </c>
      <c r="D5" s="6">
        <v>0.42399999999999999</v>
      </c>
      <c r="E5" s="6">
        <v>0.44800000000000001</v>
      </c>
      <c r="F5" s="6">
        <v>0.53200000000000003</v>
      </c>
      <c r="G5" s="6">
        <v>0.47800000000000004</v>
      </c>
      <c r="H5" s="6">
        <v>0.42799999999999999</v>
      </c>
      <c r="I5" s="6">
        <v>0.48699999999999999</v>
      </c>
      <c r="J5" s="6">
        <v>0.40200000000000002</v>
      </c>
      <c r="K5" s="6">
        <v>0.45800000000000002</v>
      </c>
      <c r="L5" s="6">
        <v>0.45</v>
      </c>
    </row>
    <row r="6" spans="1:12" x14ac:dyDescent="0.35">
      <c r="A6" s="3">
        <v>0.20100000000000001</v>
      </c>
      <c r="B6" s="6">
        <v>0.48499999999999999</v>
      </c>
      <c r="C6" s="6">
        <v>0.54500000000000004</v>
      </c>
      <c r="D6" s="6">
        <v>0.46200000000000002</v>
      </c>
      <c r="E6" s="6">
        <v>0.36399999999999999</v>
      </c>
      <c r="F6" s="6">
        <v>0.45400000000000001</v>
      </c>
      <c r="G6" s="6">
        <v>0.44800000000000001</v>
      </c>
      <c r="H6" s="6">
        <v>0.39700000000000002</v>
      </c>
      <c r="I6" s="6">
        <v>0.87</v>
      </c>
      <c r="J6" s="6">
        <v>0.38200000000000001</v>
      </c>
      <c r="K6" s="6">
        <v>0.436</v>
      </c>
      <c r="L6" s="6">
        <v>0.436</v>
      </c>
    </row>
    <row r="7" spans="1:12" x14ac:dyDescent="0.35">
      <c r="A7" s="5">
        <v>7.0000000000000007E-2</v>
      </c>
      <c r="B7" s="6">
        <v>0.39400000000000002</v>
      </c>
      <c r="C7" s="6">
        <v>0.443</v>
      </c>
      <c r="D7" s="6">
        <v>0.42299999999999999</v>
      </c>
      <c r="E7" s="6">
        <v>0.41699999999999998</v>
      </c>
      <c r="F7" s="6">
        <v>0.42</v>
      </c>
      <c r="G7" s="6">
        <v>0.53400000000000003</v>
      </c>
      <c r="H7" s="6">
        <v>0.44600000000000001</v>
      </c>
      <c r="I7" s="6">
        <v>0.39100000000000001</v>
      </c>
      <c r="J7" s="6">
        <v>0.38700000000000001</v>
      </c>
      <c r="K7" s="6">
        <v>0.372</v>
      </c>
      <c r="L7" s="6">
        <v>0.64400000000000002</v>
      </c>
    </row>
    <row r="8" spans="1:12" x14ac:dyDescent="0.35">
      <c r="A8" s="6">
        <v>0.46400000000000002</v>
      </c>
      <c r="B8" s="6">
        <v>0.36499999999999999</v>
      </c>
      <c r="C8" s="6">
        <v>0.51700000000000002</v>
      </c>
      <c r="D8" s="6">
        <v>0.56000000000000005</v>
      </c>
      <c r="E8" s="6">
        <v>0.36099999999999999</v>
      </c>
      <c r="F8" s="6">
        <v>0.47300000000000003</v>
      </c>
      <c r="G8" s="6">
        <v>0.46900000000000003</v>
      </c>
      <c r="H8" s="6">
        <v>0.443</v>
      </c>
      <c r="I8" s="6">
        <v>0.40600000000000003</v>
      </c>
      <c r="J8" s="6">
        <v>0.437</v>
      </c>
      <c r="K8" s="6">
        <v>0.39900000000000002</v>
      </c>
      <c r="L8" s="6">
        <v>0.46400000000000002</v>
      </c>
    </row>
    <row r="9" spans="1:12" x14ac:dyDescent="0.35">
      <c r="A9" s="6">
        <v>0.30399999999999999</v>
      </c>
      <c r="B9" s="6">
        <v>0.42799999999999999</v>
      </c>
      <c r="C9" s="6">
        <v>0.44500000000000001</v>
      </c>
      <c r="D9" s="6">
        <v>0.55800000000000005</v>
      </c>
      <c r="E9" s="6">
        <v>0.54700000000000004</v>
      </c>
      <c r="F9" s="6">
        <v>0.39500000000000002</v>
      </c>
      <c r="G9" s="6">
        <v>0.503</v>
      </c>
      <c r="H9" s="6">
        <v>0.52300000000000002</v>
      </c>
      <c r="I9" s="6">
        <v>0.35399999999999998</v>
      </c>
      <c r="J9" s="6">
        <v>0.373</v>
      </c>
      <c r="K9" s="6">
        <v>0.32200000000000001</v>
      </c>
      <c r="L9" s="6">
        <v>0.439</v>
      </c>
    </row>
    <row r="13" spans="1:12" x14ac:dyDescent="0.35">
      <c r="B13" s="9" t="s">
        <v>6</v>
      </c>
      <c r="C13" s="9" t="s">
        <v>7</v>
      </c>
      <c r="D13" s="9" t="s">
        <v>8</v>
      </c>
      <c r="E13" s="9" t="s">
        <v>9</v>
      </c>
    </row>
    <row r="14" spans="1:12" x14ac:dyDescent="0.35">
      <c r="A14" t="s">
        <v>0</v>
      </c>
      <c r="B14" s="3">
        <v>1.585</v>
      </c>
      <c r="C14" s="2">
        <f>B14-B19</f>
        <v>1.5149999999999999</v>
      </c>
      <c r="D14" s="2">
        <v>24</v>
      </c>
      <c r="E14" s="10">
        <f>(3.7284*C14*C14)+(10.103*C14)+(0.0727)</f>
        <v>23.936261890000001</v>
      </c>
    </row>
    <row r="15" spans="1:12" x14ac:dyDescent="0.35">
      <c r="A15" t="s">
        <v>1</v>
      </c>
      <c r="B15" s="3">
        <v>0.97499999999999998</v>
      </c>
      <c r="C15" s="2">
        <f>B15-B19</f>
        <v>0.90500000000000003</v>
      </c>
      <c r="D15" s="2">
        <v>12</v>
      </c>
      <c r="E15" s="10">
        <f t="shared" ref="E15:E19" si="0">(3.7284*C15*C15)+(10.103*C15)+(0.0727)</f>
        <v>12.26956781</v>
      </c>
    </row>
    <row r="16" spans="1:12" x14ac:dyDescent="0.35">
      <c r="A16" t="s">
        <v>2</v>
      </c>
      <c r="B16" s="3">
        <v>0.53600000000000003</v>
      </c>
      <c r="C16" s="2">
        <f>B16-B19</f>
        <v>0.46600000000000003</v>
      </c>
      <c r="D16" s="2">
        <v>6</v>
      </c>
      <c r="E16" s="10">
        <f t="shared" si="0"/>
        <v>5.5903424304000007</v>
      </c>
    </row>
    <row r="17" spans="1:11" x14ac:dyDescent="0.35">
      <c r="A17" t="s">
        <v>3</v>
      </c>
      <c r="B17" s="3">
        <v>0.34800000000000003</v>
      </c>
      <c r="C17" s="2">
        <f>B17-B19</f>
        <v>0.27800000000000002</v>
      </c>
      <c r="D17" s="2">
        <v>3</v>
      </c>
      <c r="E17" s="10">
        <f t="shared" si="0"/>
        <v>3.1694796656000004</v>
      </c>
    </row>
    <row r="18" spans="1:11" x14ac:dyDescent="0.35">
      <c r="A18" t="s">
        <v>4</v>
      </c>
      <c r="B18" s="3">
        <v>0.20100000000000001</v>
      </c>
      <c r="C18" s="2">
        <f>B18-B19</f>
        <v>0.13100000000000001</v>
      </c>
      <c r="D18" s="2">
        <v>1.5</v>
      </c>
      <c r="E18" s="10">
        <f t="shared" si="0"/>
        <v>1.4601760724000001</v>
      </c>
    </row>
    <row r="19" spans="1:11" x14ac:dyDescent="0.35">
      <c r="A19" t="s">
        <v>5</v>
      </c>
      <c r="B19" s="5">
        <v>7.0000000000000007E-2</v>
      </c>
      <c r="C19" s="2">
        <f>B19-B19</f>
        <v>0</v>
      </c>
      <c r="D19" s="2">
        <v>0</v>
      </c>
      <c r="E19" s="10">
        <f t="shared" si="0"/>
        <v>7.2700000000000001E-2</v>
      </c>
    </row>
    <row r="28" spans="1:11" x14ac:dyDescent="0.35">
      <c r="G28" s="8"/>
      <c r="I28" s="8" t="s">
        <v>10</v>
      </c>
      <c r="J28" s="8"/>
      <c r="K28" s="8"/>
    </row>
    <row r="33" spans="1:5" x14ac:dyDescent="0.35">
      <c r="A33" s="12" t="s">
        <v>11</v>
      </c>
      <c r="B33" s="6" t="s">
        <v>12</v>
      </c>
      <c r="C33" s="4" t="s">
        <v>5</v>
      </c>
      <c r="D33" s="2" t="s">
        <v>7</v>
      </c>
      <c r="E33" s="13" t="s">
        <v>77</v>
      </c>
    </row>
    <row r="34" spans="1:5" x14ac:dyDescent="0.35">
      <c r="A34" s="12">
        <v>111</v>
      </c>
      <c r="B34" s="6">
        <v>0.46400000000000002</v>
      </c>
      <c r="C34" s="5">
        <v>7.0000000000000007E-2</v>
      </c>
      <c r="D34" s="2">
        <f t="shared" ref="D34:D65" si="1">(B34-C34)</f>
        <v>0.39400000000000002</v>
      </c>
      <c r="E34" s="10">
        <f t="shared" ref="E34:E65" si="2">(3.7284*D34*D34)+(10.103*D34)+(0.0727)</f>
        <v>4.6320639024000005</v>
      </c>
    </row>
    <row r="35" spans="1:5" x14ac:dyDescent="0.35">
      <c r="A35" s="12">
        <v>111</v>
      </c>
      <c r="B35" s="6">
        <v>0.30399999999999999</v>
      </c>
      <c r="C35" s="5">
        <v>7.0000000000000007E-2</v>
      </c>
      <c r="D35" s="2">
        <f t="shared" si="1"/>
        <v>0.23399999999999999</v>
      </c>
      <c r="E35" s="10">
        <f t="shared" si="2"/>
        <v>2.6409542704</v>
      </c>
    </row>
    <row r="36" spans="1:5" x14ac:dyDescent="0.35">
      <c r="A36" s="12">
        <v>111</v>
      </c>
      <c r="B36" s="6">
        <v>0.41799999999999998</v>
      </c>
      <c r="C36" s="5">
        <v>7.0000000000000007E-2</v>
      </c>
      <c r="D36" s="2">
        <f t="shared" si="1"/>
        <v>0.34799999999999998</v>
      </c>
      <c r="E36" s="10">
        <f t="shared" si="2"/>
        <v>4.0400681535999992</v>
      </c>
    </row>
    <row r="37" spans="1:5" x14ac:dyDescent="0.35">
      <c r="A37" s="12">
        <v>116</v>
      </c>
      <c r="B37" s="6">
        <v>0.317</v>
      </c>
      <c r="C37" s="5">
        <v>7.0000000000000007E-2</v>
      </c>
      <c r="D37" s="2">
        <f t="shared" si="1"/>
        <v>0.247</v>
      </c>
      <c r="E37" s="10">
        <f t="shared" si="2"/>
        <v>2.7956069556000003</v>
      </c>
    </row>
    <row r="38" spans="1:5" x14ac:dyDescent="0.35">
      <c r="A38" s="12">
        <v>116</v>
      </c>
      <c r="B38" s="6">
        <v>0.44500000000000001</v>
      </c>
      <c r="C38" s="5">
        <v>7.0000000000000007E-2</v>
      </c>
      <c r="D38" s="2">
        <f t="shared" si="1"/>
        <v>0.375</v>
      </c>
      <c r="E38" s="10">
        <f t="shared" si="2"/>
        <v>4.3856312500000003</v>
      </c>
    </row>
    <row r="39" spans="1:5" x14ac:dyDescent="0.35">
      <c r="A39" s="12">
        <v>116</v>
      </c>
      <c r="B39" s="6">
        <v>0.46300000000000002</v>
      </c>
      <c r="C39" s="5">
        <v>7.0000000000000007E-2</v>
      </c>
      <c r="D39" s="2">
        <f t="shared" si="1"/>
        <v>0.39300000000000002</v>
      </c>
      <c r="E39" s="10">
        <f t="shared" si="2"/>
        <v>4.6190266516000005</v>
      </c>
    </row>
    <row r="40" spans="1:5" x14ac:dyDescent="0.35">
      <c r="A40" s="12">
        <v>122</v>
      </c>
      <c r="B40" s="6">
        <v>0.48499999999999999</v>
      </c>
      <c r="C40" s="5">
        <v>7.0000000000000007E-2</v>
      </c>
      <c r="D40" s="2">
        <f t="shared" si="1"/>
        <v>0.41499999999999998</v>
      </c>
      <c r="E40" s="10">
        <f t="shared" si="2"/>
        <v>4.9075686899999997</v>
      </c>
    </row>
    <row r="41" spans="1:5" x14ac:dyDescent="0.35">
      <c r="A41" s="12">
        <v>122</v>
      </c>
      <c r="B41" s="6">
        <v>0.39400000000000002</v>
      </c>
      <c r="C41" s="5">
        <v>7.0000000000000007E-2</v>
      </c>
      <c r="D41" s="2">
        <f t="shared" si="1"/>
        <v>0.32400000000000001</v>
      </c>
      <c r="E41" s="10">
        <f t="shared" si="2"/>
        <v>3.7374645184000004</v>
      </c>
    </row>
    <row r="42" spans="1:5" x14ac:dyDescent="0.35">
      <c r="A42" s="12">
        <v>122</v>
      </c>
      <c r="B42" s="6">
        <v>0.36499999999999999</v>
      </c>
      <c r="C42" s="5">
        <v>7.0000000000000007E-2</v>
      </c>
      <c r="D42" s="2">
        <f t="shared" si="1"/>
        <v>0.29499999999999998</v>
      </c>
      <c r="E42" s="10">
        <f t="shared" si="2"/>
        <v>3.3775490099999996</v>
      </c>
    </row>
    <row r="43" spans="1:5" x14ac:dyDescent="0.35">
      <c r="A43" s="12">
        <v>124</v>
      </c>
      <c r="B43" s="6">
        <v>0.42799999999999999</v>
      </c>
      <c r="C43" s="5">
        <v>7.0000000000000007E-2</v>
      </c>
      <c r="D43" s="2">
        <f t="shared" si="1"/>
        <v>0.35799999999999998</v>
      </c>
      <c r="E43" s="10">
        <f t="shared" si="2"/>
        <v>4.1674206576000001</v>
      </c>
    </row>
    <row r="44" spans="1:5" x14ac:dyDescent="0.35">
      <c r="A44" s="12">
        <v>124</v>
      </c>
      <c r="B44" s="6">
        <v>0.438</v>
      </c>
      <c r="C44" s="5">
        <v>7.0000000000000007E-2</v>
      </c>
      <c r="D44" s="2">
        <f t="shared" si="1"/>
        <v>0.36799999999999999</v>
      </c>
      <c r="E44" s="10">
        <f t="shared" si="2"/>
        <v>4.2955188415999999</v>
      </c>
    </row>
    <row r="45" spans="1:5" x14ac:dyDescent="0.35">
      <c r="A45" s="12">
        <v>124</v>
      </c>
      <c r="B45" s="6">
        <v>0.35399999999999998</v>
      </c>
      <c r="C45" s="5">
        <v>7.0000000000000007E-2</v>
      </c>
      <c r="D45" s="2">
        <f t="shared" si="1"/>
        <v>0.28399999999999997</v>
      </c>
      <c r="E45" s="10">
        <f t="shared" si="2"/>
        <v>3.2426698303999997</v>
      </c>
    </row>
    <row r="46" spans="1:5" x14ac:dyDescent="0.35">
      <c r="A46" s="12">
        <v>125</v>
      </c>
      <c r="B46" s="6">
        <v>0.51600000000000001</v>
      </c>
      <c r="C46" s="5">
        <v>7.0000000000000007E-2</v>
      </c>
      <c r="D46" s="2">
        <f t="shared" si="1"/>
        <v>0.44600000000000001</v>
      </c>
      <c r="E46" s="10">
        <f t="shared" si="2"/>
        <v>5.3202764143999994</v>
      </c>
    </row>
    <row r="47" spans="1:5" x14ac:dyDescent="0.35">
      <c r="A47" s="12">
        <v>125</v>
      </c>
      <c r="B47" s="6">
        <v>0.48399999999999999</v>
      </c>
      <c r="C47" s="5">
        <v>7.0000000000000007E-2</v>
      </c>
      <c r="D47" s="2">
        <f t="shared" si="1"/>
        <v>0.41399999999999998</v>
      </c>
      <c r="E47" s="10">
        <f t="shared" si="2"/>
        <v>4.8943748463999999</v>
      </c>
    </row>
    <row r="48" spans="1:5" x14ac:dyDescent="0.35">
      <c r="A48" s="12">
        <v>125</v>
      </c>
      <c r="B48" s="6">
        <v>0.54500000000000004</v>
      </c>
      <c r="C48" s="5">
        <v>7.0000000000000007E-2</v>
      </c>
      <c r="D48" s="2">
        <f t="shared" si="1"/>
        <v>0.47500000000000003</v>
      </c>
      <c r="E48" s="10">
        <f t="shared" si="2"/>
        <v>5.7128452500000009</v>
      </c>
    </row>
    <row r="49" spans="1:5" x14ac:dyDescent="0.35">
      <c r="A49" s="12">
        <v>126</v>
      </c>
      <c r="B49" s="6">
        <v>0.443</v>
      </c>
      <c r="C49" s="5">
        <v>7.0000000000000007E-2</v>
      </c>
      <c r="D49" s="2">
        <f t="shared" si="1"/>
        <v>0.373</v>
      </c>
      <c r="E49" s="10">
        <f t="shared" si="2"/>
        <v>4.3598475635999998</v>
      </c>
    </row>
    <row r="50" spans="1:5" x14ac:dyDescent="0.35">
      <c r="A50" s="12">
        <v>126</v>
      </c>
      <c r="B50" s="6">
        <v>0.51700000000000002</v>
      </c>
      <c r="C50" s="5">
        <v>7.0000000000000007E-2</v>
      </c>
      <c r="D50" s="2">
        <f t="shared" si="1"/>
        <v>0.44700000000000001</v>
      </c>
      <c r="E50" s="10">
        <f t="shared" si="2"/>
        <v>5.3337088756000011</v>
      </c>
    </row>
    <row r="51" spans="1:5" x14ac:dyDescent="0.35">
      <c r="A51" s="12">
        <v>126</v>
      </c>
      <c r="B51" s="6">
        <v>0.44500000000000001</v>
      </c>
      <c r="C51" s="5">
        <v>7.0000000000000007E-2</v>
      </c>
      <c r="D51" s="2">
        <f t="shared" si="1"/>
        <v>0.375</v>
      </c>
      <c r="E51" s="10">
        <f t="shared" si="2"/>
        <v>4.3856312500000003</v>
      </c>
    </row>
    <row r="52" spans="1:5" x14ac:dyDescent="0.35">
      <c r="A52" s="12">
        <v>132</v>
      </c>
      <c r="B52" s="6">
        <v>0.40700000000000003</v>
      </c>
      <c r="C52" s="5">
        <v>7.0000000000000007E-2</v>
      </c>
      <c r="D52" s="2">
        <f t="shared" si="1"/>
        <v>0.33700000000000002</v>
      </c>
      <c r="E52" s="10">
        <f t="shared" si="2"/>
        <v>3.9008416596000006</v>
      </c>
    </row>
    <row r="53" spans="1:5" x14ac:dyDescent="0.35">
      <c r="A53" s="12">
        <v>132</v>
      </c>
      <c r="B53" s="6">
        <v>0.39700000000000002</v>
      </c>
      <c r="C53" s="5">
        <v>7.0000000000000007E-2</v>
      </c>
      <c r="D53" s="2">
        <f t="shared" si="1"/>
        <v>0.32700000000000001</v>
      </c>
      <c r="E53" s="10">
        <f t="shared" si="2"/>
        <v>3.7750550836000003</v>
      </c>
    </row>
    <row r="54" spans="1:5" x14ac:dyDescent="0.35">
      <c r="A54" s="12">
        <v>132</v>
      </c>
      <c r="B54" s="6">
        <v>0.41600000000000004</v>
      </c>
      <c r="C54" s="5">
        <v>7.0000000000000007E-2</v>
      </c>
      <c r="D54" s="2">
        <f t="shared" si="1"/>
        <v>0.34600000000000003</v>
      </c>
      <c r="E54" s="10">
        <f t="shared" si="2"/>
        <v>4.0146871343999999</v>
      </c>
    </row>
    <row r="55" spans="1:5" x14ac:dyDescent="0.35">
      <c r="A55" s="12">
        <v>135</v>
      </c>
      <c r="B55" s="6">
        <v>0.42399999999999999</v>
      </c>
      <c r="C55" s="5">
        <v>7.0000000000000007E-2</v>
      </c>
      <c r="D55" s="2">
        <f t="shared" si="1"/>
        <v>0.35399999999999998</v>
      </c>
      <c r="E55" s="10">
        <f t="shared" si="2"/>
        <v>4.1163901744000002</v>
      </c>
    </row>
    <row r="56" spans="1:5" x14ac:dyDescent="0.35">
      <c r="A56" s="12">
        <v>135</v>
      </c>
      <c r="B56" s="6">
        <v>0.46200000000000002</v>
      </c>
      <c r="C56" s="5">
        <v>7.0000000000000007E-2</v>
      </c>
      <c r="D56" s="2">
        <f t="shared" si="1"/>
        <v>0.39200000000000002</v>
      </c>
      <c r="E56" s="10">
        <f t="shared" si="2"/>
        <v>4.6059968576000001</v>
      </c>
    </row>
    <row r="57" spans="1:5" x14ac:dyDescent="0.35">
      <c r="A57" s="12">
        <v>135</v>
      </c>
      <c r="B57" s="6">
        <v>0.42299999999999999</v>
      </c>
      <c r="C57" s="5">
        <v>7.0000000000000007E-2</v>
      </c>
      <c r="D57" s="2">
        <f t="shared" si="1"/>
        <v>0.35299999999999998</v>
      </c>
      <c r="E57" s="10">
        <f t="shared" si="2"/>
        <v>4.1036511956000004</v>
      </c>
    </row>
    <row r="58" spans="1:5" x14ac:dyDescent="0.35">
      <c r="A58" s="12">
        <v>143</v>
      </c>
      <c r="B58" s="6">
        <v>0.56000000000000005</v>
      </c>
      <c r="C58" s="5">
        <v>7.0000000000000007E-2</v>
      </c>
      <c r="D58" s="2">
        <f t="shared" si="1"/>
        <v>0.49000000000000005</v>
      </c>
      <c r="E58" s="10">
        <f t="shared" si="2"/>
        <v>5.9183588400000007</v>
      </c>
    </row>
    <row r="59" spans="1:5" x14ac:dyDescent="0.35">
      <c r="A59" s="12">
        <v>143</v>
      </c>
      <c r="B59" s="6">
        <v>0.55800000000000005</v>
      </c>
      <c r="C59" s="5">
        <v>7.0000000000000007E-2</v>
      </c>
      <c r="D59" s="2">
        <f t="shared" si="1"/>
        <v>0.48800000000000004</v>
      </c>
      <c r="E59" s="10">
        <f t="shared" si="2"/>
        <v>5.8908600896000003</v>
      </c>
    </row>
    <row r="60" spans="1:5" x14ac:dyDescent="0.35">
      <c r="A60" s="12">
        <v>143</v>
      </c>
      <c r="B60" s="6">
        <v>0.45500000000000002</v>
      </c>
      <c r="C60" s="5">
        <v>7.0000000000000007E-2</v>
      </c>
      <c r="D60" s="2">
        <f t="shared" si="1"/>
        <v>0.38500000000000001</v>
      </c>
      <c r="E60" s="10">
        <f t="shared" si="2"/>
        <v>4.5149970900000005</v>
      </c>
    </row>
    <row r="61" spans="1:5" x14ac:dyDescent="0.35">
      <c r="A61" s="12">
        <v>144</v>
      </c>
      <c r="B61" s="6">
        <v>0.374</v>
      </c>
      <c r="C61" s="5">
        <v>7.0000000000000007E-2</v>
      </c>
      <c r="D61" s="2">
        <f t="shared" si="1"/>
        <v>0.30399999999999999</v>
      </c>
      <c r="E61" s="10">
        <f t="shared" si="2"/>
        <v>3.4885758143999999</v>
      </c>
    </row>
    <row r="62" spans="1:5" x14ac:dyDescent="0.35">
      <c r="A62" s="12">
        <v>144</v>
      </c>
      <c r="B62" s="6">
        <v>0.44600000000000001</v>
      </c>
      <c r="C62" s="5">
        <v>7.0000000000000007E-2</v>
      </c>
      <c r="D62" s="2">
        <f t="shared" si="1"/>
        <v>0.376</v>
      </c>
      <c r="E62" s="10">
        <f t="shared" si="2"/>
        <v>4.3985342784000006</v>
      </c>
    </row>
    <row r="63" spans="1:5" x14ac:dyDescent="0.35">
      <c r="A63" s="12">
        <v>144</v>
      </c>
      <c r="B63" s="6">
        <v>0.44800000000000001</v>
      </c>
      <c r="C63" s="5">
        <v>7.0000000000000007E-2</v>
      </c>
      <c r="D63" s="2">
        <f t="shared" si="1"/>
        <v>0.378</v>
      </c>
      <c r="E63" s="10">
        <f t="shared" si="2"/>
        <v>4.4243627056000001</v>
      </c>
    </row>
    <row r="64" spans="1:5" x14ac:dyDescent="0.35">
      <c r="A64" s="12">
        <v>152</v>
      </c>
      <c r="B64" s="6">
        <v>0.36399999999999999</v>
      </c>
      <c r="C64" s="5">
        <v>7.0000000000000007E-2</v>
      </c>
      <c r="D64" s="2">
        <f t="shared" si="1"/>
        <v>0.29399999999999998</v>
      </c>
      <c r="E64" s="10">
        <f t="shared" si="2"/>
        <v>3.3652499824</v>
      </c>
    </row>
    <row r="65" spans="1:5" x14ac:dyDescent="0.35">
      <c r="A65" s="12">
        <v>152</v>
      </c>
      <c r="B65" s="6">
        <v>0.41699999999999998</v>
      </c>
      <c r="C65" s="5">
        <v>7.0000000000000007E-2</v>
      </c>
      <c r="D65" s="2">
        <f t="shared" si="1"/>
        <v>0.34699999999999998</v>
      </c>
      <c r="E65" s="10">
        <f t="shared" si="2"/>
        <v>4.0273739155999992</v>
      </c>
    </row>
    <row r="66" spans="1:5" x14ac:dyDescent="0.35">
      <c r="A66" s="12">
        <v>152</v>
      </c>
      <c r="B66" s="6">
        <v>0.36099999999999999</v>
      </c>
      <c r="C66" s="5">
        <v>7.0000000000000007E-2</v>
      </c>
      <c r="D66" s="2">
        <f t="shared" ref="D66:D97" si="3">(B66-C66)</f>
        <v>0.29099999999999998</v>
      </c>
      <c r="E66" s="10">
        <f t="shared" ref="E66:E97" si="4">(3.7284*D66*D66)+(10.103*D66)+(0.0727)</f>
        <v>3.3283976404</v>
      </c>
    </row>
    <row r="67" spans="1:5" x14ac:dyDescent="0.35">
      <c r="A67" s="12">
        <v>153</v>
      </c>
      <c r="B67" s="6">
        <v>0.54700000000000004</v>
      </c>
      <c r="C67" s="5">
        <v>7.0000000000000007E-2</v>
      </c>
      <c r="D67" s="2">
        <f t="shared" si="3"/>
        <v>0.47700000000000004</v>
      </c>
      <c r="E67" s="10">
        <f t="shared" si="4"/>
        <v>5.7401501236000012</v>
      </c>
    </row>
    <row r="68" spans="1:5" x14ac:dyDescent="0.35">
      <c r="A68" s="12">
        <v>153</v>
      </c>
      <c r="B68" s="6">
        <v>0.46200000000000002</v>
      </c>
      <c r="C68" s="5">
        <v>7.0000000000000007E-2</v>
      </c>
      <c r="D68" s="2">
        <f t="shared" si="3"/>
        <v>0.39200000000000002</v>
      </c>
      <c r="E68" s="10">
        <f t="shared" si="4"/>
        <v>4.6059968576000001</v>
      </c>
    </row>
    <row r="69" spans="1:5" x14ac:dyDescent="0.35">
      <c r="A69" s="12">
        <v>153</v>
      </c>
      <c r="B69" s="6">
        <v>0.39</v>
      </c>
      <c r="C69" s="5">
        <v>7.0000000000000007E-2</v>
      </c>
      <c r="D69" s="2">
        <f t="shared" si="3"/>
        <v>0.32</v>
      </c>
      <c r="E69" s="10">
        <f t="shared" si="4"/>
        <v>3.6874481600000002</v>
      </c>
    </row>
    <row r="70" spans="1:5" x14ac:dyDescent="0.35">
      <c r="A70" s="12">
        <v>155</v>
      </c>
      <c r="B70" s="6">
        <v>0.51200000000000001</v>
      </c>
      <c r="C70" s="5">
        <v>7.0000000000000007E-2</v>
      </c>
      <c r="D70" s="2">
        <f t="shared" si="3"/>
        <v>0.442</v>
      </c>
      <c r="E70" s="10">
        <f t="shared" si="4"/>
        <v>5.2666211375999996</v>
      </c>
    </row>
    <row r="71" spans="1:5" x14ac:dyDescent="0.35">
      <c r="A71" s="12">
        <v>155</v>
      </c>
      <c r="B71" s="6">
        <v>0.53200000000000003</v>
      </c>
      <c r="C71" s="5">
        <v>7.0000000000000007E-2</v>
      </c>
      <c r="D71" s="2">
        <f t="shared" si="3"/>
        <v>0.46200000000000002</v>
      </c>
      <c r="E71" s="10">
        <f t="shared" si="4"/>
        <v>5.5360906096000004</v>
      </c>
    </row>
    <row r="72" spans="1:5" x14ac:dyDescent="0.35">
      <c r="A72" s="12">
        <v>155</v>
      </c>
      <c r="B72" s="6">
        <v>0.45400000000000001</v>
      </c>
      <c r="C72" s="5">
        <v>7.0000000000000007E-2</v>
      </c>
      <c r="D72" s="2">
        <f t="shared" si="3"/>
        <v>0.38400000000000001</v>
      </c>
      <c r="E72" s="10">
        <f t="shared" si="4"/>
        <v>4.5020269504000003</v>
      </c>
    </row>
    <row r="73" spans="1:5" x14ac:dyDescent="0.35">
      <c r="A73" s="12">
        <v>161</v>
      </c>
      <c r="B73" s="6">
        <v>0.42</v>
      </c>
      <c r="C73" s="5">
        <v>7.0000000000000007E-2</v>
      </c>
      <c r="D73" s="2">
        <f t="shared" si="3"/>
        <v>0.35</v>
      </c>
      <c r="E73" s="10">
        <f t="shared" si="4"/>
        <v>4.0654789999999998</v>
      </c>
    </row>
    <row r="74" spans="1:5" x14ac:dyDescent="0.35">
      <c r="A74" s="12">
        <v>161</v>
      </c>
      <c r="B74" s="6">
        <v>0.47300000000000003</v>
      </c>
      <c r="C74" s="5">
        <v>7.0000000000000007E-2</v>
      </c>
      <c r="D74" s="2">
        <f t="shared" si="3"/>
        <v>0.40300000000000002</v>
      </c>
      <c r="E74" s="10">
        <f t="shared" si="4"/>
        <v>4.7497347155999998</v>
      </c>
    </row>
    <row r="75" spans="1:5" x14ac:dyDescent="0.35">
      <c r="A75" s="12">
        <v>161</v>
      </c>
      <c r="B75" s="6">
        <v>0.39500000000000002</v>
      </c>
      <c r="C75" s="5">
        <v>7.0000000000000007E-2</v>
      </c>
      <c r="D75" s="2">
        <f t="shared" si="3"/>
        <v>0.32500000000000001</v>
      </c>
      <c r="E75" s="10">
        <f t="shared" si="4"/>
        <v>3.7499872500000002</v>
      </c>
    </row>
    <row r="76" spans="1:5" x14ac:dyDescent="0.35">
      <c r="A76" s="12">
        <v>162</v>
      </c>
      <c r="B76" s="6">
        <v>0.52400000000000002</v>
      </c>
      <c r="C76" s="5">
        <v>7.0000000000000007E-2</v>
      </c>
      <c r="D76" s="2">
        <f t="shared" si="3"/>
        <v>0.45400000000000001</v>
      </c>
      <c r="E76" s="10">
        <f t="shared" si="4"/>
        <v>5.4279448944000004</v>
      </c>
    </row>
    <row r="77" spans="1:5" x14ac:dyDescent="0.35">
      <c r="A77" s="12">
        <v>162</v>
      </c>
      <c r="B77" s="6">
        <v>0.41400000000000003</v>
      </c>
      <c r="C77" s="5">
        <v>7.0000000000000007E-2</v>
      </c>
      <c r="D77" s="2">
        <f t="shared" si="3"/>
        <v>0.34400000000000003</v>
      </c>
      <c r="E77" s="10">
        <f t="shared" si="4"/>
        <v>3.9893359424000003</v>
      </c>
    </row>
    <row r="78" spans="1:5" x14ac:dyDescent="0.35">
      <c r="A78" s="12">
        <v>162</v>
      </c>
      <c r="B78" s="6">
        <v>0.52900000000000003</v>
      </c>
      <c r="C78" s="5">
        <v>7.0000000000000007E-2</v>
      </c>
      <c r="D78" s="2">
        <f t="shared" si="3"/>
        <v>0.45900000000000002</v>
      </c>
      <c r="E78" s="10">
        <f t="shared" si="4"/>
        <v>5.4954800404000004</v>
      </c>
    </row>
    <row r="79" spans="1:5" x14ac:dyDescent="0.35">
      <c r="A79" s="12">
        <v>164</v>
      </c>
      <c r="B79" s="6">
        <v>0.47800000000000004</v>
      </c>
      <c r="C79" s="5">
        <v>7.0000000000000007E-2</v>
      </c>
      <c r="D79" s="2">
        <f t="shared" si="3"/>
        <v>0.40800000000000003</v>
      </c>
      <c r="E79" s="10">
        <f t="shared" si="4"/>
        <v>4.8153683776000014</v>
      </c>
    </row>
    <row r="80" spans="1:5" x14ac:dyDescent="0.35">
      <c r="A80" s="12">
        <v>164</v>
      </c>
      <c r="B80" s="6">
        <v>0.44800000000000001</v>
      </c>
      <c r="C80" s="5">
        <v>7.0000000000000007E-2</v>
      </c>
      <c r="D80" s="2">
        <f t="shared" si="3"/>
        <v>0.378</v>
      </c>
      <c r="E80" s="10">
        <f t="shared" si="4"/>
        <v>4.4243627056000001</v>
      </c>
    </row>
    <row r="81" spans="1:5" x14ac:dyDescent="0.35">
      <c r="A81" s="12">
        <v>164</v>
      </c>
      <c r="B81" s="6">
        <v>0.53400000000000003</v>
      </c>
      <c r="C81" s="5">
        <v>7.0000000000000007E-2</v>
      </c>
      <c r="D81" s="2">
        <f t="shared" si="3"/>
        <v>0.46400000000000002</v>
      </c>
      <c r="E81" s="10">
        <f t="shared" si="4"/>
        <v>5.5632016064000007</v>
      </c>
    </row>
    <row r="82" spans="1:5" x14ac:dyDescent="0.35">
      <c r="A82" s="12">
        <v>166</v>
      </c>
      <c r="B82" s="6">
        <v>0.46900000000000003</v>
      </c>
      <c r="C82" s="5">
        <v>7.0000000000000007E-2</v>
      </c>
      <c r="D82" s="2">
        <f t="shared" si="3"/>
        <v>0.39900000000000002</v>
      </c>
      <c r="E82" s="10">
        <f t="shared" si="4"/>
        <v>4.6973620083999998</v>
      </c>
    </row>
    <row r="83" spans="1:5" x14ac:dyDescent="0.35">
      <c r="A83" s="12">
        <v>166</v>
      </c>
      <c r="B83" s="6">
        <v>0.503</v>
      </c>
      <c r="C83" s="5">
        <v>7.0000000000000007E-2</v>
      </c>
      <c r="D83" s="2">
        <f t="shared" si="3"/>
        <v>0.433</v>
      </c>
      <c r="E83" s="10">
        <f t="shared" si="4"/>
        <v>5.1463329876000001</v>
      </c>
    </row>
    <row r="84" spans="1:5" x14ac:dyDescent="0.35">
      <c r="A84" s="12">
        <v>166</v>
      </c>
      <c r="B84" s="6">
        <v>0.38800000000000001</v>
      </c>
      <c r="C84" s="5">
        <v>7.0000000000000007E-2</v>
      </c>
      <c r="D84" s="2">
        <f t="shared" si="3"/>
        <v>0.318</v>
      </c>
      <c r="E84" s="10">
        <f t="shared" si="4"/>
        <v>3.6624847216000003</v>
      </c>
    </row>
    <row r="85" spans="1:5" x14ac:dyDescent="0.35">
      <c r="A85" s="12">
        <v>211</v>
      </c>
      <c r="B85" s="6">
        <v>0.35699999999999998</v>
      </c>
      <c r="C85" s="5">
        <v>7.0000000000000007E-2</v>
      </c>
      <c r="D85" s="2">
        <f t="shared" si="3"/>
        <v>0.28699999999999998</v>
      </c>
      <c r="E85" s="10">
        <f t="shared" si="4"/>
        <v>3.2793655795999999</v>
      </c>
    </row>
    <row r="86" spans="1:5" x14ac:dyDescent="0.35">
      <c r="A86" s="12">
        <v>211</v>
      </c>
      <c r="B86" s="6">
        <v>0.45</v>
      </c>
      <c r="C86" s="5">
        <v>7.0000000000000007E-2</v>
      </c>
      <c r="D86" s="2">
        <f t="shared" si="3"/>
        <v>0.38</v>
      </c>
      <c r="E86" s="10">
        <f t="shared" si="4"/>
        <v>4.4502209600000002</v>
      </c>
    </row>
    <row r="87" spans="1:5" x14ac:dyDescent="0.35">
      <c r="A87" s="12">
        <v>211</v>
      </c>
      <c r="B87" s="6">
        <v>0.42799999999999999</v>
      </c>
      <c r="C87" s="5">
        <v>7.0000000000000007E-2</v>
      </c>
      <c r="D87" s="2">
        <f t="shared" si="3"/>
        <v>0.35799999999999998</v>
      </c>
      <c r="E87" s="10">
        <f t="shared" si="4"/>
        <v>4.1674206576000001</v>
      </c>
    </row>
    <row r="88" spans="1:5" x14ac:dyDescent="0.35">
      <c r="A88" s="12">
        <v>213</v>
      </c>
      <c r="B88" s="6">
        <v>0.39700000000000002</v>
      </c>
      <c r="C88" s="5">
        <v>7.0000000000000007E-2</v>
      </c>
      <c r="D88" s="2">
        <f t="shared" si="3"/>
        <v>0.32700000000000001</v>
      </c>
      <c r="E88" s="10">
        <f t="shared" si="4"/>
        <v>3.7750550836000003</v>
      </c>
    </row>
    <row r="89" spans="1:5" x14ac:dyDescent="0.35">
      <c r="A89" s="12">
        <v>213</v>
      </c>
      <c r="B89" s="6">
        <v>0.44600000000000001</v>
      </c>
      <c r="C89" s="5">
        <v>7.0000000000000007E-2</v>
      </c>
      <c r="D89" s="2">
        <f t="shared" si="3"/>
        <v>0.376</v>
      </c>
      <c r="E89" s="10">
        <f t="shared" si="4"/>
        <v>4.3985342784000006</v>
      </c>
    </row>
    <row r="90" spans="1:5" x14ac:dyDescent="0.35">
      <c r="A90" s="12">
        <v>213</v>
      </c>
      <c r="B90" s="6">
        <v>0.443</v>
      </c>
      <c r="C90" s="5">
        <v>7.0000000000000007E-2</v>
      </c>
      <c r="D90" s="2">
        <f t="shared" si="3"/>
        <v>0.373</v>
      </c>
      <c r="E90" s="10">
        <f t="shared" si="4"/>
        <v>4.3598475635999998</v>
      </c>
    </row>
    <row r="91" spans="1:5" x14ac:dyDescent="0.35">
      <c r="A91" s="12">
        <v>215</v>
      </c>
      <c r="B91" s="6">
        <v>0.52300000000000002</v>
      </c>
      <c r="C91" s="5">
        <v>7.0000000000000007E-2</v>
      </c>
      <c r="D91" s="2">
        <f t="shared" si="3"/>
        <v>0.45300000000000001</v>
      </c>
      <c r="E91" s="10">
        <f t="shared" si="4"/>
        <v>5.4144602356000009</v>
      </c>
    </row>
    <row r="92" spans="1:5" x14ac:dyDescent="0.35">
      <c r="A92" s="12">
        <v>215</v>
      </c>
      <c r="B92" s="6">
        <v>0.42199999999999999</v>
      </c>
      <c r="C92" s="5">
        <v>7.0000000000000007E-2</v>
      </c>
      <c r="D92" s="2">
        <f t="shared" si="3"/>
        <v>0.35199999999999998</v>
      </c>
      <c r="E92" s="10">
        <f t="shared" si="4"/>
        <v>4.0909196736000002</v>
      </c>
    </row>
    <row r="93" spans="1:5" x14ac:dyDescent="0.35">
      <c r="A93" s="12">
        <v>215</v>
      </c>
      <c r="B93" s="6">
        <v>0.32400000000000001</v>
      </c>
      <c r="C93" s="5">
        <v>7.0000000000000007E-2</v>
      </c>
      <c r="D93" s="2">
        <f t="shared" si="3"/>
        <v>0.254</v>
      </c>
      <c r="E93" s="10">
        <f t="shared" si="4"/>
        <v>2.8794034544000002</v>
      </c>
    </row>
    <row r="94" spans="1:5" x14ac:dyDescent="0.35">
      <c r="A94" s="12">
        <v>221</v>
      </c>
      <c r="B94" s="6">
        <v>0.48299999999999998</v>
      </c>
      <c r="C94" s="5">
        <v>7.0000000000000007E-2</v>
      </c>
      <c r="D94" s="2">
        <f t="shared" si="3"/>
        <v>0.41299999999999998</v>
      </c>
      <c r="E94" s="10">
        <f t="shared" si="4"/>
        <v>4.8811884595999997</v>
      </c>
    </row>
    <row r="95" spans="1:5" x14ac:dyDescent="0.35">
      <c r="A95" s="12">
        <v>221</v>
      </c>
      <c r="B95" s="6">
        <v>0.48699999999999999</v>
      </c>
      <c r="C95" s="5">
        <v>7.0000000000000007E-2</v>
      </c>
      <c r="D95" s="2">
        <f t="shared" si="3"/>
        <v>0.41699999999999998</v>
      </c>
      <c r="E95" s="10">
        <f t="shared" si="4"/>
        <v>4.9339787475999994</v>
      </c>
    </row>
    <row r="96" spans="1:5" x14ac:dyDescent="0.35">
      <c r="A96" s="12">
        <v>221</v>
      </c>
      <c r="B96" s="6">
        <v>0.87</v>
      </c>
      <c r="C96" s="5">
        <v>7.0000000000000007E-2</v>
      </c>
      <c r="D96" s="2">
        <f t="shared" si="3"/>
        <v>0.8</v>
      </c>
      <c r="E96" s="10">
        <f t="shared" si="4"/>
        <v>10.541276</v>
      </c>
    </row>
    <row r="97" spans="1:5" x14ac:dyDescent="0.35">
      <c r="A97" s="12">
        <v>222</v>
      </c>
      <c r="B97" s="6">
        <v>0.39100000000000001</v>
      </c>
      <c r="C97" s="5">
        <v>7.0000000000000007E-2</v>
      </c>
      <c r="D97" s="2">
        <f t="shared" si="3"/>
        <v>0.32100000000000001</v>
      </c>
      <c r="E97" s="10">
        <f t="shared" si="4"/>
        <v>3.6999410643999999</v>
      </c>
    </row>
    <row r="98" spans="1:5" x14ac:dyDescent="0.35">
      <c r="A98" s="12">
        <v>222</v>
      </c>
      <c r="B98" s="6">
        <v>0.40600000000000003</v>
      </c>
      <c r="C98" s="5">
        <v>7.0000000000000007E-2</v>
      </c>
      <c r="D98" s="2">
        <f t="shared" ref="D98:D123" si="5">(B98-C98)</f>
        <v>0.33600000000000002</v>
      </c>
      <c r="E98" s="10">
        <f t="shared" ref="E98:E123" si="6">(3.7284*D98*D98)+(10.103*D98)+(0.0727)</f>
        <v>3.8882294464000005</v>
      </c>
    </row>
    <row r="99" spans="1:5" x14ac:dyDescent="0.35">
      <c r="A99" s="12">
        <v>222</v>
      </c>
      <c r="B99" s="6">
        <v>0.35399999999999998</v>
      </c>
      <c r="C99" s="5">
        <v>7.0000000000000007E-2</v>
      </c>
      <c r="D99" s="2">
        <f t="shared" si="5"/>
        <v>0.28399999999999997</v>
      </c>
      <c r="E99" s="10">
        <f t="shared" si="6"/>
        <v>3.2426698303999997</v>
      </c>
    </row>
    <row r="100" spans="1:5" x14ac:dyDescent="0.35">
      <c r="A100" s="12">
        <v>224</v>
      </c>
      <c r="B100" s="6">
        <v>0.36699999999999999</v>
      </c>
      <c r="C100" s="5">
        <v>7.0000000000000007E-2</v>
      </c>
      <c r="D100" s="2">
        <f t="shared" si="5"/>
        <v>0.29699999999999999</v>
      </c>
      <c r="E100" s="10">
        <f t="shared" si="6"/>
        <v>3.4021694356000003</v>
      </c>
    </row>
    <row r="101" spans="1:5" x14ac:dyDescent="0.35">
      <c r="A101" s="12">
        <v>224</v>
      </c>
      <c r="B101" s="6">
        <v>0.34800000000000003</v>
      </c>
      <c r="C101" s="5">
        <v>7.0000000000000007E-2</v>
      </c>
      <c r="D101" s="2">
        <f t="shared" si="5"/>
        <v>0.27800000000000002</v>
      </c>
      <c r="E101" s="10">
        <f t="shared" si="6"/>
        <v>3.1694796656000004</v>
      </c>
    </row>
    <row r="102" spans="1:5" x14ac:dyDescent="0.35">
      <c r="A102" s="12">
        <v>224</v>
      </c>
      <c r="B102" s="6">
        <v>0.39500000000000002</v>
      </c>
      <c r="C102" s="5">
        <v>7.0000000000000007E-2</v>
      </c>
      <c r="D102" s="2">
        <f t="shared" si="5"/>
        <v>0.32500000000000001</v>
      </c>
      <c r="E102" s="10">
        <f t="shared" si="6"/>
        <v>3.7499872500000002</v>
      </c>
    </row>
    <row r="103" spans="1:5" x14ac:dyDescent="0.35">
      <c r="A103" s="12">
        <v>225</v>
      </c>
      <c r="B103" s="6">
        <v>0.40200000000000002</v>
      </c>
      <c r="C103" s="5">
        <v>7.0000000000000007E-2</v>
      </c>
      <c r="D103" s="2">
        <f t="shared" si="5"/>
        <v>0.33200000000000002</v>
      </c>
      <c r="E103" s="10">
        <f t="shared" si="6"/>
        <v>3.8378551616000003</v>
      </c>
    </row>
    <row r="104" spans="1:5" x14ac:dyDescent="0.35">
      <c r="A104" s="12">
        <v>225</v>
      </c>
      <c r="B104" s="6">
        <v>0.38200000000000001</v>
      </c>
      <c r="C104" s="5">
        <v>7.0000000000000007E-2</v>
      </c>
      <c r="D104" s="2">
        <f t="shared" si="5"/>
        <v>0.312</v>
      </c>
      <c r="E104" s="10">
        <f t="shared" si="6"/>
        <v>3.5877733696000003</v>
      </c>
    </row>
    <row r="105" spans="1:5" x14ac:dyDescent="0.35">
      <c r="A105" s="12">
        <v>225</v>
      </c>
      <c r="B105" s="6">
        <v>0.38700000000000001</v>
      </c>
      <c r="C105" s="5">
        <v>7.0000000000000007E-2</v>
      </c>
      <c r="D105" s="2">
        <f t="shared" si="5"/>
        <v>0.317</v>
      </c>
      <c r="E105" s="10">
        <f t="shared" si="6"/>
        <v>3.6500141876000001</v>
      </c>
    </row>
    <row r="106" spans="1:5" x14ac:dyDescent="0.35">
      <c r="A106" s="12">
        <v>312</v>
      </c>
      <c r="B106" s="6">
        <v>0.437</v>
      </c>
      <c r="C106" s="5">
        <v>7.0000000000000007E-2</v>
      </c>
      <c r="D106" s="2">
        <f t="shared" si="5"/>
        <v>0.36699999999999999</v>
      </c>
      <c r="E106" s="10">
        <f t="shared" si="6"/>
        <v>4.2826754675999998</v>
      </c>
    </row>
    <row r="107" spans="1:5" x14ac:dyDescent="0.35">
      <c r="A107" s="12">
        <v>312</v>
      </c>
      <c r="B107" s="6">
        <v>0.373</v>
      </c>
      <c r="C107" s="5">
        <v>7.0000000000000007E-2</v>
      </c>
      <c r="D107" s="2">
        <f t="shared" si="5"/>
        <v>0.30299999999999999</v>
      </c>
      <c r="E107" s="10">
        <f t="shared" si="6"/>
        <v>3.4762096755999998</v>
      </c>
    </row>
    <row r="108" spans="1:5" x14ac:dyDescent="0.35">
      <c r="A108" s="12">
        <v>312</v>
      </c>
      <c r="B108" s="6">
        <v>0.35599999999999998</v>
      </c>
      <c r="C108" s="5">
        <v>7.0000000000000007E-2</v>
      </c>
      <c r="D108" s="2">
        <f t="shared" si="5"/>
        <v>0.28599999999999998</v>
      </c>
      <c r="E108" s="10">
        <f t="shared" si="6"/>
        <v>3.2671262064</v>
      </c>
    </row>
    <row r="109" spans="1:5" x14ac:dyDescent="0.35">
      <c r="A109" s="12">
        <v>314</v>
      </c>
      <c r="B109" s="6">
        <v>0.33400000000000002</v>
      </c>
      <c r="C109" s="5">
        <v>7.0000000000000007E-2</v>
      </c>
      <c r="D109" s="2">
        <f t="shared" si="5"/>
        <v>0.26400000000000001</v>
      </c>
      <c r="E109" s="10">
        <f t="shared" si="6"/>
        <v>2.9997465664000003</v>
      </c>
    </row>
    <row r="110" spans="1:5" x14ac:dyDescent="0.35">
      <c r="A110" s="12">
        <v>314</v>
      </c>
      <c r="B110" s="6">
        <v>0.443</v>
      </c>
      <c r="C110" s="5">
        <v>7.0000000000000007E-2</v>
      </c>
      <c r="D110" s="2">
        <f t="shared" si="5"/>
        <v>0.373</v>
      </c>
      <c r="E110" s="10">
        <f t="shared" si="6"/>
        <v>4.3598475635999998</v>
      </c>
    </row>
    <row r="111" spans="1:5" x14ac:dyDescent="0.35">
      <c r="A111" s="12">
        <v>314</v>
      </c>
      <c r="B111" s="6">
        <v>0.45800000000000002</v>
      </c>
      <c r="C111" s="5">
        <v>7.0000000000000007E-2</v>
      </c>
      <c r="D111" s="2">
        <f t="shared" si="5"/>
        <v>0.38800000000000001</v>
      </c>
      <c r="E111" s="10">
        <f t="shared" si="6"/>
        <v>4.5539522496000009</v>
      </c>
    </row>
    <row r="112" spans="1:5" x14ac:dyDescent="0.35">
      <c r="A112" s="12">
        <v>321</v>
      </c>
      <c r="B112" s="6">
        <v>0.436</v>
      </c>
      <c r="C112" s="5">
        <v>7.0000000000000007E-2</v>
      </c>
      <c r="D112" s="2">
        <f t="shared" si="5"/>
        <v>0.36599999999999999</v>
      </c>
      <c r="E112" s="10">
        <f t="shared" si="6"/>
        <v>4.2698395504000004</v>
      </c>
    </row>
    <row r="113" spans="1:5" x14ac:dyDescent="0.35">
      <c r="A113" s="12">
        <v>321</v>
      </c>
      <c r="B113" s="6">
        <v>0.372</v>
      </c>
      <c r="C113" s="5">
        <v>7.0000000000000007E-2</v>
      </c>
      <c r="D113" s="2">
        <f t="shared" si="5"/>
        <v>0.30199999999999999</v>
      </c>
      <c r="E113" s="10">
        <f t="shared" si="6"/>
        <v>3.4638509935999999</v>
      </c>
    </row>
    <row r="114" spans="1:5" x14ac:dyDescent="0.35">
      <c r="A114" s="12">
        <v>321</v>
      </c>
      <c r="B114" s="6">
        <v>0.39900000000000002</v>
      </c>
      <c r="C114" s="5">
        <v>7.0000000000000007E-2</v>
      </c>
      <c r="D114" s="2">
        <f t="shared" si="5"/>
        <v>0.32900000000000001</v>
      </c>
      <c r="E114" s="10">
        <f t="shared" si="6"/>
        <v>3.8001527444000001</v>
      </c>
    </row>
    <row r="115" spans="1:5" x14ac:dyDescent="0.35">
      <c r="A115" s="12">
        <v>322</v>
      </c>
      <c r="B115" s="6">
        <v>0.32200000000000001</v>
      </c>
      <c r="C115" s="5">
        <v>7.0000000000000007E-2</v>
      </c>
      <c r="D115" s="2">
        <f t="shared" si="5"/>
        <v>0.252</v>
      </c>
      <c r="E115" s="10">
        <f t="shared" si="6"/>
        <v>2.8554243135999999</v>
      </c>
    </row>
    <row r="116" spans="1:5" x14ac:dyDescent="0.35">
      <c r="A116" s="12">
        <v>322</v>
      </c>
      <c r="B116" s="6">
        <v>0.316</v>
      </c>
      <c r="C116" s="5">
        <v>7.0000000000000007E-2</v>
      </c>
      <c r="D116" s="2">
        <f t="shared" si="5"/>
        <v>0.246</v>
      </c>
      <c r="E116" s="10">
        <f t="shared" si="6"/>
        <v>2.7836658544000001</v>
      </c>
    </row>
    <row r="117" spans="1:5" x14ac:dyDescent="0.35">
      <c r="A117" s="12">
        <v>322</v>
      </c>
      <c r="B117" s="6">
        <v>0.27300000000000002</v>
      </c>
      <c r="C117" s="5">
        <v>7.0000000000000007E-2</v>
      </c>
      <c r="D117" s="2">
        <f t="shared" si="5"/>
        <v>0.20300000000000001</v>
      </c>
      <c r="E117" s="10">
        <f t="shared" si="6"/>
        <v>2.2772526356</v>
      </c>
    </row>
    <row r="118" spans="1:5" x14ac:dyDescent="0.35">
      <c r="A118" s="12">
        <v>323</v>
      </c>
      <c r="B118" s="6">
        <v>0.38700000000000001</v>
      </c>
      <c r="C118" s="5">
        <v>7.0000000000000007E-2</v>
      </c>
      <c r="D118" s="2">
        <f t="shared" si="5"/>
        <v>0.317</v>
      </c>
      <c r="E118" s="10">
        <f t="shared" si="6"/>
        <v>3.6500141876000001</v>
      </c>
    </row>
    <row r="119" spans="1:5" x14ac:dyDescent="0.35">
      <c r="A119" s="12">
        <v>323</v>
      </c>
      <c r="B119" s="6">
        <v>0.45</v>
      </c>
      <c r="C119" s="5">
        <v>7.0000000000000007E-2</v>
      </c>
      <c r="D119" s="2">
        <f t="shared" si="5"/>
        <v>0.38</v>
      </c>
      <c r="E119" s="10">
        <f t="shared" si="6"/>
        <v>4.4502209600000002</v>
      </c>
    </row>
    <row r="120" spans="1:5" x14ac:dyDescent="0.35">
      <c r="A120" s="12">
        <v>323</v>
      </c>
      <c r="B120" s="6">
        <v>0.436</v>
      </c>
      <c r="C120" s="5">
        <v>7.0000000000000007E-2</v>
      </c>
      <c r="D120" s="2">
        <f t="shared" si="5"/>
        <v>0.36599999999999999</v>
      </c>
      <c r="E120" s="10">
        <f t="shared" si="6"/>
        <v>4.2698395504000004</v>
      </c>
    </row>
    <row r="121" spans="1:5" x14ac:dyDescent="0.35">
      <c r="A121" s="12">
        <v>413</v>
      </c>
      <c r="B121" s="6">
        <v>0.64400000000000002</v>
      </c>
      <c r="C121" s="5">
        <v>7.0000000000000007E-2</v>
      </c>
      <c r="D121" s="2">
        <f t="shared" si="5"/>
        <v>0.57400000000000007</v>
      </c>
      <c r="E121" s="10">
        <f t="shared" si="6"/>
        <v>7.1002403184000009</v>
      </c>
    </row>
    <row r="122" spans="1:5" x14ac:dyDescent="0.35">
      <c r="A122" s="12">
        <v>413</v>
      </c>
      <c r="B122" s="6">
        <v>0.46400000000000002</v>
      </c>
      <c r="C122" s="5">
        <v>7.0000000000000007E-2</v>
      </c>
      <c r="D122" s="2">
        <f t="shared" si="5"/>
        <v>0.39400000000000002</v>
      </c>
      <c r="E122" s="10">
        <f t="shared" si="6"/>
        <v>4.6320639024000005</v>
      </c>
    </row>
    <row r="123" spans="1:5" x14ac:dyDescent="0.35">
      <c r="A123" s="12">
        <v>413</v>
      </c>
      <c r="B123" s="6">
        <v>0.439</v>
      </c>
      <c r="C123" s="5">
        <v>7.0000000000000007E-2</v>
      </c>
      <c r="D123" s="2">
        <f t="shared" si="5"/>
        <v>0.36899999999999999</v>
      </c>
      <c r="E123" s="10">
        <f t="shared" si="6"/>
        <v>4.3083696724000005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"/>
  <sheetViews>
    <sheetView workbookViewId="0">
      <selection activeCell="B2" sqref="B2:B91"/>
    </sheetView>
  </sheetViews>
  <sheetFormatPr defaultRowHeight="14.5" x14ac:dyDescent="0.35"/>
  <cols>
    <col min="1" max="1" width="13.26953125" customWidth="1"/>
    <col min="2" max="2" width="15.26953125" customWidth="1"/>
    <col min="3" max="3" width="14.81640625" customWidth="1"/>
    <col min="4" max="4" width="15.81640625" customWidth="1"/>
    <col min="5" max="5" width="18" customWidth="1"/>
  </cols>
  <sheetData>
    <row r="1" spans="1:11" x14ac:dyDescent="0.35">
      <c r="A1" s="14" t="s">
        <v>13</v>
      </c>
      <c r="B1" s="9" t="s">
        <v>14</v>
      </c>
      <c r="C1" s="9" t="s">
        <v>15</v>
      </c>
      <c r="D1" s="9" t="s">
        <v>44</v>
      </c>
      <c r="E1" s="9" t="s">
        <v>16</v>
      </c>
      <c r="F1" s="1"/>
      <c r="G1" s="1"/>
      <c r="H1" s="1"/>
      <c r="I1" s="1"/>
      <c r="J1" s="1"/>
      <c r="K1" s="1"/>
    </row>
    <row r="2" spans="1:11" x14ac:dyDescent="0.35">
      <c r="A2" s="15">
        <v>111</v>
      </c>
      <c r="B2" s="7">
        <v>55.1</v>
      </c>
      <c r="C2" s="7">
        <v>120.8</v>
      </c>
      <c r="D2" s="7">
        <v>1509</v>
      </c>
      <c r="E2" s="16"/>
      <c r="I2" s="1"/>
      <c r="J2" s="1"/>
      <c r="K2" s="1"/>
    </row>
    <row r="3" spans="1:11" x14ac:dyDescent="0.35">
      <c r="A3" s="15">
        <v>111</v>
      </c>
      <c r="B3" s="7">
        <v>51.7</v>
      </c>
      <c r="C3" s="7">
        <v>123.7</v>
      </c>
      <c r="D3" s="7">
        <v>1502</v>
      </c>
      <c r="E3" s="16"/>
      <c r="I3" s="1"/>
      <c r="J3" s="1"/>
      <c r="K3" s="1"/>
    </row>
    <row r="4" spans="1:11" x14ac:dyDescent="0.35">
      <c r="A4" s="15">
        <v>111</v>
      </c>
      <c r="B4" s="7">
        <v>49</v>
      </c>
      <c r="C4" s="7">
        <v>116.7</v>
      </c>
      <c r="D4" s="7">
        <v>1590</v>
      </c>
      <c r="E4" s="16"/>
      <c r="F4" s="1"/>
      <c r="G4" s="1"/>
      <c r="H4" s="1"/>
      <c r="I4" s="1"/>
      <c r="J4" s="1"/>
      <c r="K4" s="1"/>
    </row>
    <row r="5" spans="1:11" x14ac:dyDescent="0.35">
      <c r="A5" s="15">
        <v>116</v>
      </c>
      <c r="B5" s="7">
        <v>56.8</v>
      </c>
      <c r="C5" s="7">
        <v>107.8</v>
      </c>
      <c r="D5" s="7">
        <v>1850</v>
      </c>
      <c r="E5" s="16"/>
      <c r="F5" s="1"/>
      <c r="G5" s="1"/>
      <c r="H5" s="1"/>
      <c r="I5" s="1"/>
      <c r="J5" s="1"/>
      <c r="K5" s="1"/>
    </row>
    <row r="6" spans="1:11" x14ac:dyDescent="0.35">
      <c r="A6" s="15">
        <v>116</v>
      </c>
      <c r="B6" s="7">
        <v>54.4</v>
      </c>
      <c r="C6" s="7">
        <v>110.5</v>
      </c>
      <c r="D6" s="7">
        <v>1860</v>
      </c>
      <c r="E6" s="16"/>
      <c r="F6" s="1"/>
      <c r="G6" s="1"/>
      <c r="H6" s="1"/>
      <c r="I6" s="1"/>
      <c r="J6" s="1"/>
      <c r="K6" s="1"/>
    </row>
    <row r="7" spans="1:11" x14ac:dyDescent="0.35">
      <c r="A7" s="15">
        <v>116</v>
      </c>
      <c r="B7" s="7">
        <v>55</v>
      </c>
      <c r="C7" s="7">
        <v>110.3</v>
      </c>
      <c r="D7" s="7">
        <v>1877</v>
      </c>
      <c r="E7" s="16"/>
      <c r="F7" s="1"/>
      <c r="G7" s="1"/>
      <c r="H7" s="1"/>
      <c r="I7" s="1"/>
      <c r="J7" s="1"/>
      <c r="K7" s="1"/>
    </row>
    <row r="8" spans="1:11" x14ac:dyDescent="0.35">
      <c r="A8" s="15">
        <v>122</v>
      </c>
      <c r="B8" s="7">
        <v>555</v>
      </c>
      <c r="C8" s="7">
        <v>1383</v>
      </c>
      <c r="D8" s="7">
        <v>329</v>
      </c>
      <c r="E8" s="16" t="s">
        <v>17</v>
      </c>
      <c r="F8" s="1"/>
      <c r="G8" s="1"/>
      <c r="H8" s="1"/>
      <c r="I8" s="1"/>
      <c r="J8" s="1"/>
      <c r="K8" s="1"/>
    </row>
    <row r="9" spans="1:11" x14ac:dyDescent="0.35">
      <c r="A9" s="15">
        <v>122</v>
      </c>
      <c r="B9" s="7">
        <v>466</v>
      </c>
      <c r="C9" s="7">
        <v>1386</v>
      </c>
      <c r="D9" s="7">
        <v>425</v>
      </c>
      <c r="E9" s="16" t="s">
        <v>17</v>
      </c>
      <c r="F9" s="1"/>
      <c r="G9" s="1"/>
      <c r="H9" s="1"/>
      <c r="I9" s="1"/>
      <c r="J9" s="1"/>
      <c r="K9" s="1"/>
    </row>
    <row r="10" spans="1:11" x14ac:dyDescent="0.35">
      <c r="A10" s="15">
        <v>122</v>
      </c>
      <c r="B10" s="7">
        <v>425</v>
      </c>
      <c r="C10" s="7">
        <v>1341</v>
      </c>
      <c r="D10" s="7">
        <v>463</v>
      </c>
      <c r="E10" s="16" t="s">
        <v>17</v>
      </c>
      <c r="F10" s="1"/>
      <c r="G10" s="1"/>
      <c r="H10" s="1"/>
      <c r="I10" s="1"/>
      <c r="J10" s="1"/>
      <c r="K10" s="1"/>
    </row>
    <row r="11" spans="1:11" x14ac:dyDescent="0.35">
      <c r="A11" s="15">
        <v>124</v>
      </c>
      <c r="B11" s="7">
        <v>48.4</v>
      </c>
      <c r="C11" s="7">
        <v>77.5</v>
      </c>
      <c r="D11" s="7">
        <v>1477</v>
      </c>
      <c r="E11" s="16"/>
      <c r="F11" s="1"/>
      <c r="G11" s="1"/>
      <c r="H11" s="1"/>
      <c r="I11" s="1"/>
      <c r="J11" s="1"/>
      <c r="K11" s="1"/>
    </row>
    <row r="12" spans="1:11" x14ac:dyDescent="0.35">
      <c r="A12" s="15">
        <v>124</v>
      </c>
      <c r="B12" s="7">
        <v>50</v>
      </c>
      <c r="C12" s="7">
        <v>80.099999999999994</v>
      </c>
      <c r="D12" s="7">
        <v>1484</v>
      </c>
      <c r="E12" s="16"/>
      <c r="F12" s="1"/>
      <c r="G12" s="1"/>
      <c r="H12" s="1"/>
      <c r="I12" s="1"/>
      <c r="J12" s="1"/>
    </row>
    <row r="13" spans="1:11" x14ac:dyDescent="0.35">
      <c r="A13" s="15">
        <v>124</v>
      </c>
      <c r="B13" s="7">
        <v>49.8</v>
      </c>
      <c r="C13" s="7">
        <v>80.099999999999994</v>
      </c>
      <c r="D13" s="7">
        <v>1482</v>
      </c>
      <c r="E13" s="16"/>
      <c r="F13" s="1"/>
      <c r="G13" s="1"/>
      <c r="H13" s="1"/>
      <c r="I13" s="1"/>
      <c r="J13" s="1"/>
    </row>
    <row r="14" spans="1:11" x14ac:dyDescent="0.35">
      <c r="A14" s="15">
        <v>125</v>
      </c>
      <c r="B14" s="7">
        <v>57.1</v>
      </c>
      <c r="C14" s="7">
        <v>417</v>
      </c>
      <c r="D14" s="7">
        <v>2582</v>
      </c>
      <c r="E14" s="16" t="s">
        <v>20</v>
      </c>
      <c r="F14" s="1"/>
      <c r="G14" s="1"/>
      <c r="H14" s="1"/>
      <c r="I14" s="1"/>
      <c r="J14" s="1"/>
      <c r="K14" s="1"/>
    </row>
    <row r="15" spans="1:11" x14ac:dyDescent="0.35">
      <c r="A15" s="15">
        <v>125</v>
      </c>
      <c r="B15" s="7">
        <v>56.7</v>
      </c>
      <c r="C15" s="7">
        <v>411</v>
      </c>
      <c r="D15" s="7">
        <v>2571</v>
      </c>
      <c r="E15" s="16" t="s">
        <v>20</v>
      </c>
      <c r="F15" s="1"/>
      <c r="G15" s="1"/>
      <c r="H15" s="1"/>
      <c r="I15" s="1"/>
      <c r="J15" s="1"/>
      <c r="K15" s="1"/>
    </row>
    <row r="16" spans="1:11" x14ac:dyDescent="0.35">
      <c r="A16" s="15">
        <v>125</v>
      </c>
      <c r="B16" s="7">
        <v>55.9</v>
      </c>
      <c r="C16" s="7">
        <v>406</v>
      </c>
      <c r="D16" s="7">
        <v>2448</v>
      </c>
      <c r="E16" s="16" t="s">
        <v>20</v>
      </c>
      <c r="F16" s="1"/>
      <c r="G16" s="1"/>
      <c r="H16" s="1"/>
      <c r="I16" s="1"/>
      <c r="J16" s="1"/>
      <c r="K16" s="1"/>
    </row>
    <row r="17" spans="1:11" x14ac:dyDescent="0.35">
      <c r="A17" s="15">
        <v>126</v>
      </c>
      <c r="B17" s="7">
        <v>38.4</v>
      </c>
      <c r="C17" s="7">
        <v>96</v>
      </c>
      <c r="D17" s="7">
        <v>1817</v>
      </c>
      <c r="E17" s="16"/>
      <c r="F17" s="1"/>
      <c r="G17" s="1"/>
      <c r="H17" s="1"/>
      <c r="I17" s="1"/>
      <c r="J17" s="1"/>
      <c r="K17" s="1"/>
    </row>
    <row r="18" spans="1:11" x14ac:dyDescent="0.35">
      <c r="A18" s="15">
        <v>126</v>
      </c>
      <c r="B18" s="7">
        <v>39.799999999999997</v>
      </c>
      <c r="C18" s="7">
        <v>100.6</v>
      </c>
      <c r="D18" s="7">
        <v>1890</v>
      </c>
      <c r="E18" s="16"/>
      <c r="F18" s="1"/>
      <c r="G18" s="1"/>
      <c r="H18" s="1"/>
      <c r="I18" s="1"/>
      <c r="J18" s="1"/>
      <c r="K18" s="1"/>
    </row>
    <row r="19" spans="1:11" x14ac:dyDescent="0.35">
      <c r="A19" s="15">
        <v>126</v>
      </c>
      <c r="B19" s="7">
        <v>39.4</v>
      </c>
      <c r="C19" s="7">
        <v>100.5</v>
      </c>
      <c r="D19" s="7">
        <v>1894</v>
      </c>
      <c r="E19" s="16"/>
      <c r="F19" s="1"/>
      <c r="G19" s="1"/>
      <c r="H19" s="1"/>
      <c r="I19" s="1"/>
      <c r="J19" s="1"/>
      <c r="K19" s="1"/>
    </row>
    <row r="20" spans="1:11" x14ac:dyDescent="0.35">
      <c r="A20" s="15">
        <v>132</v>
      </c>
      <c r="B20" s="7">
        <v>54.4</v>
      </c>
      <c r="C20" s="7">
        <v>106.7</v>
      </c>
      <c r="D20" s="7">
        <v>1575</v>
      </c>
      <c r="E20" s="16"/>
      <c r="F20" s="1"/>
      <c r="G20" s="1"/>
      <c r="H20" s="1"/>
      <c r="I20" s="1"/>
      <c r="J20" s="1"/>
      <c r="K20" s="1"/>
    </row>
    <row r="21" spans="1:11" x14ac:dyDescent="0.35">
      <c r="A21" s="15">
        <v>132</v>
      </c>
      <c r="B21" s="7">
        <v>53.5</v>
      </c>
      <c r="C21" s="7">
        <v>107.5</v>
      </c>
      <c r="D21" s="7">
        <v>1558</v>
      </c>
      <c r="E21" s="16"/>
      <c r="F21" s="1"/>
      <c r="G21" s="1"/>
      <c r="H21" s="1"/>
      <c r="I21" s="1"/>
      <c r="J21" s="1"/>
      <c r="K21" s="1"/>
    </row>
    <row r="22" spans="1:11" x14ac:dyDescent="0.35">
      <c r="A22" s="15">
        <v>132</v>
      </c>
      <c r="B22" s="7">
        <v>55.2</v>
      </c>
      <c r="C22" s="7">
        <v>112.2</v>
      </c>
      <c r="D22" s="7">
        <v>1558</v>
      </c>
      <c r="E22" s="16"/>
      <c r="F22" s="1"/>
      <c r="G22" s="1"/>
      <c r="H22" s="1"/>
      <c r="I22" s="1"/>
      <c r="J22" s="1"/>
      <c r="K22" s="1"/>
    </row>
    <row r="23" spans="1:11" x14ac:dyDescent="0.35">
      <c r="A23" s="15">
        <v>135</v>
      </c>
      <c r="B23" s="7">
        <v>52.4</v>
      </c>
      <c r="C23" s="7">
        <v>75.400000000000006</v>
      </c>
      <c r="D23" s="7">
        <v>1551</v>
      </c>
      <c r="E23" s="16"/>
      <c r="F23" s="1"/>
      <c r="G23" s="1"/>
      <c r="H23" s="1"/>
      <c r="I23" s="1"/>
      <c r="J23" s="1"/>
      <c r="K23" s="1"/>
    </row>
    <row r="24" spans="1:11" x14ac:dyDescent="0.35">
      <c r="A24" s="15">
        <v>135</v>
      </c>
      <c r="B24" s="7">
        <v>50.4</v>
      </c>
      <c r="C24" s="7">
        <v>71.7</v>
      </c>
      <c r="D24" s="7">
        <v>1626</v>
      </c>
      <c r="E24" s="16"/>
      <c r="F24" s="1"/>
      <c r="G24" s="1"/>
      <c r="H24" s="1"/>
      <c r="I24" s="1"/>
      <c r="J24" s="1"/>
      <c r="K24" s="1"/>
    </row>
    <row r="25" spans="1:11" x14ac:dyDescent="0.35">
      <c r="A25" s="15">
        <v>135</v>
      </c>
      <c r="B25" s="7">
        <v>50.6</v>
      </c>
      <c r="C25" s="7">
        <v>72</v>
      </c>
      <c r="D25" s="7">
        <v>1619</v>
      </c>
      <c r="E25" s="16"/>
      <c r="F25" s="1"/>
      <c r="G25" s="1"/>
      <c r="H25" s="1"/>
      <c r="I25" s="1"/>
      <c r="J25" s="1"/>
      <c r="K25" s="1"/>
    </row>
    <row r="26" spans="1:11" x14ac:dyDescent="0.35">
      <c r="A26" s="15">
        <v>143</v>
      </c>
      <c r="B26" s="7">
        <v>79.7</v>
      </c>
      <c r="C26" s="7">
        <v>426</v>
      </c>
      <c r="D26" s="7">
        <v>1222</v>
      </c>
      <c r="E26" s="16" t="s">
        <v>20</v>
      </c>
      <c r="F26" s="1"/>
      <c r="G26" s="1"/>
      <c r="H26" s="1"/>
      <c r="I26" s="1"/>
      <c r="J26" s="1"/>
      <c r="K26" s="1"/>
    </row>
    <row r="27" spans="1:11" x14ac:dyDescent="0.35">
      <c r="A27" s="15">
        <v>143</v>
      </c>
      <c r="B27" s="7">
        <v>79.2</v>
      </c>
      <c r="C27" s="7">
        <v>435</v>
      </c>
      <c r="D27" s="7">
        <v>1227</v>
      </c>
      <c r="E27" s="16" t="s">
        <v>20</v>
      </c>
      <c r="F27" s="1"/>
      <c r="G27" s="1"/>
      <c r="H27" s="1"/>
      <c r="I27" s="1"/>
      <c r="J27" s="1"/>
      <c r="K27" s="1"/>
    </row>
    <row r="28" spans="1:11" x14ac:dyDescent="0.35">
      <c r="A28" s="15">
        <v>143</v>
      </c>
      <c r="B28" s="7">
        <v>81.599999999999994</v>
      </c>
      <c r="C28" s="7">
        <v>453</v>
      </c>
      <c r="D28" s="7">
        <v>1278</v>
      </c>
      <c r="E28" s="16" t="s">
        <v>20</v>
      </c>
      <c r="F28" s="1"/>
      <c r="G28" s="1"/>
      <c r="H28" s="1"/>
      <c r="I28" s="1"/>
      <c r="J28" s="1"/>
      <c r="K28" s="1"/>
    </row>
    <row r="29" spans="1:11" x14ac:dyDescent="0.35">
      <c r="A29" s="15">
        <v>144</v>
      </c>
      <c r="B29" s="7">
        <v>47.7</v>
      </c>
      <c r="C29" s="7">
        <v>302</v>
      </c>
      <c r="D29" s="7">
        <v>1538</v>
      </c>
      <c r="E29" s="16"/>
      <c r="F29" s="1"/>
      <c r="G29" s="1"/>
      <c r="H29" s="1"/>
      <c r="I29" s="1"/>
      <c r="J29" s="1"/>
      <c r="K29" s="1"/>
    </row>
    <row r="30" spans="1:11" x14ac:dyDescent="0.35">
      <c r="A30" s="15">
        <v>144</v>
      </c>
      <c r="B30" s="7">
        <v>45.2</v>
      </c>
      <c r="C30" s="7">
        <v>290</v>
      </c>
      <c r="D30" s="7">
        <v>1489</v>
      </c>
      <c r="E30" s="16"/>
      <c r="F30" s="1"/>
      <c r="G30" s="1"/>
      <c r="H30" s="1"/>
      <c r="I30" s="1"/>
      <c r="J30" s="1"/>
      <c r="K30" s="1"/>
    </row>
    <row r="31" spans="1:11" x14ac:dyDescent="0.35">
      <c r="A31" s="15">
        <v>144</v>
      </c>
      <c r="B31" s="7">
        <v>45.1</v>
      </c>
      <c r="C31" s="7">
        <v>293</v>
      </c>
      <c r="D31" s="7">
        <v>1471</v>
      </c>
      <c r="E31" s="16"/>
      <c r="F31" s="1"/>
      <c r="G31" s="1"/>
      <c r="H31" s="1"/>
      <c r="I31" s="1"/>
      <c r="J31" s="1"/>
      <c r="K31" s="1"/>
    </row>
    <row r="32" spans="1:11" x14ac:dyDescent="0.35">
      <c r="A32" s="15">
        <v>152</v>
      </c>
      <c r="B32" s="7">
        <v>52.5</v>
      </c>
      <c r="C32" s="7">
        <v>74.099999999999994</v>
      </c>
      <c r="D32" s="7">
        <v>1045</v>
      </c>
      <c r="E32" s="16"/>
      <c r="F32" s="1"/>
      <c r="G32" s="1"/>
      <c r="H32" s="1"/>
      <c r="I32" s="1"/>
      <c r="J32" s="1"/>
      <c r="K32" s="1"/>
    </row>
    <row r="33" spans="1:11" x14ac:dyDescent="0.35">
      <c r="A33" s="15">
        <v>152</v>
      </c>
      <c r="B33" s="7">
        <v>53.4</v>
      </c>
      <c r="C33" s="7">
        <v>73.900000000000006</v>
      </c>
      <c r="D33" s="7">
        <v>1043</v>
      </c>
      <c r="E33" s="16"/>
      <c r="F33" s="1"/>
      <c r="G33" s="1"/>
      <c r="H33" s="1"/>
      <c r="I33" s="1"/>
      <c r="J33" s="1"/>
      <c r="K33" s="1"/>
    </row>
    <row r="34" spans="1:11" x14ac:dyDescent="0.35">
      <c r="A34" s="15">
        <v>152</v>
      </c>
      <c r="B34" s="7">
        <v>50.7</v>
      </c>
      <c r="C34" s="7">
        <v>70.3</v>
      </c>
      <c r="D34" s="7">
        <v>1073</v>
      </c>
      <c r="E34" s="16"/>
      <c r="F34" s="1"/>
      <c r="G34" s="1"/>
      <c r="H34" s="1"/>
      <c r="I34" s="1"/>
      <c r="J34" s="1"/>
      <c r="K34" s="1"/>
    </row>
    <row r="35" spans="1:11" x14ac:dyDescent="0.35">
      <c r="A35" s="15">
        <v>153</v>
      </c>
      <c r="B35" s="7">
        <v>119.6</v>
      </c>
      <c r="C35" s="7">
        <v>600</v>
      </c>
      <c r="D35" s="7">
        <v>1495</v>
      </c>
      <c r="E35" s="16" t="s">
        <v>21</v>
      </c>
      <c r="F35" s="1"/>
      <c r="G35" s="1"/>
      <c r="H35" s="1"/>
      <c r="I35" s="1"/>
      <c r="J35" s="1"/>
      <c r="K35" s="1"/>
    </row>
    <row r="36" spans="1:11" x14ac:dyDescent="0.35">
      <c r="A36" s="15">
        <v>153</v>
      </c>
      <c r="B36" s="7">
        <v>121</v>
      </c>
      <c r="C36" s="7">
        <v>601</v>
      </c>
      <c r="D36" s="7">
        <v>1417</v>
      </c>
      <c r="E36" s="16" t="s">
        <v>21</v>
      </c>
      <c r="F36" s="1"/>
      <c r="G36" s="1"/>
      <c r="H36" s="1"/>
      <c r="I36" s="1"/>
      <c r="J36" s="1"/>
      <c r="K36" s="1"/>
    </row>
    <row r="37" spans="1:11" x14ac:dyDescent="0.35">
      <c r="A37" s="15">
        <v>153</v>
      </c>
      <c r="B37" s="7">
        <v>119.7</v>
      </c>
      <c r="C37" s="7">
        <v>602</v>
      </c>
      <c r="D37" s="7">
        <v>1417</v>
      </c>
      <c r="E37" s="16" t="s">
        <v>21</v>
      </c>
      <c r="F37" s="1"/>
      <c r="G37" s="1"/>
      <c r="H37" s="1"/>
      <c r="I37" s="1"/>
      <c r="J37" s="1"/>
      <c r="K37" s="1"/>
    </row>
    <row r="38" spans="1:11" x14ac:dyDescent="0.35">
      <c r="A38" s="15">
        <v>155</v>
      </c>
      <c r="B38" s="7">
        <v>61</v>
      </c>
      <c r="C38" s="7">
        <v>100.3</v>
      </c>
      <c r="D38" s="7">
        <v>2052</v>
      </c>
      <c r="E38" s="16"/>
      <c r="F38" s="1"/>
      <c r="G38" s="1"/>
      <c r="H38" s="1"/>
      <c r="I38" s="1"/>
      <c r="J38" s="1"/>
      <c r="K38" s="1"/>
    </row>
    <row r="39" spans="1:11" x14ac:dyDescent="0.35">
      <c r="A39" s="15">
        <v>155</v>
      </c>
      <c r="B39" s="7">
        <v>60.4</v>
      </c>
      <c r="C39" s="7">
        <v>99.9</v>
      </c>
      <c r="D39" s="7">
        <v>2107</v>
      </c>
      <c r="E39" s="16"/>
      <c r="F39" s="1"/>
      <c r="G39" s="1"/>
      <c r="H39" s="1"/>
      <c r="I39" s="1"/>
      <c r="J39" s="1"/>
      <c r="K39" s="1"/>
    </row>
    <row r="40" spans="1:11" x14ac:dyDescent="0.35">
      <c r="A40" s="15">
        <v>155</v>
      </c>
      <c r="B40" s="7">
        <v>56.8</v>
      </c>
      <c r="C40" s="7">
        <v>96.3</v>
      </c>
      <c r="D40" s="7">
        <v>1994</v>
      </c>
      <c r="E40" s="16"/>
      <c r="F40" s="11"/>
      <c r="G40" s="1"/>
      <c r="H40" s="1"/>
      <c r="I40" s="1"/>
      <c r="J40" s="1"/>
      <c r="K40" s="1"/>
    </row>
    <row r="41" spans="1:11" x14ac:dyDescent="0.35">
      <c r="A41" s="15">
        <v>161</v>
      </c>
      <c r="B41" s="7">
        <v>39.4</v>
      </c>
      <c r="C41" s="7">
        <v>218</v>
      </c>
      <c r="D41" s="7">
        <v>1442</v>
      </c>
      <c r="E41" s="16"/>
      <c r="F41" s="1"/>
      <c r="G41" s="1"/>
      <c r="H41" s="1"/>
      <c r="I41" s="1"/>
      <c r="J41" s="1"/>
      <c r="K41" s="1"/>
    </row>
    <row r="42" spans="1:11" x14ac:dyDescent="0.35">
      <c r="A42" s="15">
        <v>161</v>
      </c>
      <c r="B42" s="7">
        <v>40.5</v>
      </c>
      <c r="C42" s="7">
        <v>225</v>
      </c>
      <c r="D42" s="7">
        <v>1456</v>
      </c>
      <c r="E42" s="16"/>
      <c r="F42" s="1"/>
      <c r="G42" s="1"/>
      <c r="H42" s="1"/>
      <c r="I42" s="1"/>
      <c r="J42" s="1"/>
      <c r="K42" s="1"/>
    </row>
    <row r="43" spans="1:11" x14ac:dyDescent="0.35">
      <c r="A43" s="15">
        <v>161</v>
      </c>
      <c r="B43" s="7">
        <v>40.9</v>
      </c>
      <c r="C43" s="7">
        <v>229</v>
      </c>
      <c r="D43" s="7">
        <v>1458</v>
      </c>
      <c r="E43" s="16"/>
      <c r="F43" s="1"/>
      <c r="G43" s="1"/>
      <c r="H43" s="1"/>
      <c r="I43" s="1"/>
      <c r="J43" s="1"/>
      <c r="K43" s="1"/>
    </row>
    <row r="44" spans="1:11" x14ac:dyDescent="0.35">
      <c r="A44" s="15">
        <v>162</v>
      </c>
      <c r="B44" s="7">
        <v>84.3</v>
      </c>
      <c r="C44" s="7">
        <v>581</v>
      </c>
      <c r="D44" s="7">
        <v>1469</v>
      </c>
      <c r="E44" s="16" t="s">
        <v>21</v>
      </c>
      <c r="F44" s="1"/>
      <c r="G44" s="1"/>
      <c r="H44" s="1"/>
      <c r="I44" s="1"/>
      <c r="J44" s="1"/>
      <c r="K44" s="1"/>
    </row>
    <row r="45" spans="1:11" x14ac:dyDescent="0.35">
      <c r="A45" s="15">
        <v>162</v>
      </c>
      <c r="B45" s="7">
        <v>83.5</v>
      </c>
      <c r="C45" s="7">
        <v>580</v>
      </c>
      <c r="D45" s="7">
        <v>1481</v>
      </c>
      <c r="E45" s="16" t="s">
        <v>21</v>
      </c>
      <c r="F45" s="1"/>
      <c r="G45" s="1"/>
      <c r="H45" s="1"/>
      <c r="I45" s="1"/>
      <c r="J45" s="1"/>
      <c r="K45" s="1"/>
    </row>
    <row r="46" spans="1:11" x14ac:dyDescent="0.35">
      <c r="A46" s="15">
        <v>162</v>
      </c>
      <c r="B46" s="7">
        <v>83.3</v>
      </c>
      <c r="C46" s="7">
        <v>583</v>
      </c>
      <c r="D46" s="7">
        <v>1404</v>
      </c>
      <c r="E46" s="16" t="s">
        <v>21</v>
      </c>
      <c r="F46" s="1"/>
      <c r="G46" s="1"/>
      <c r="H46" s="1"/>
      <c r="I46" s="1"/>
      <c r="J46" s="1"/>
      <c r="K46" s="1"/>
    </row>
    <row r="47" spans="1:11" x14ac:dyDescent="0.35">
      <c r="A47" s="15">
        <v>164</v>
      </c>
      <c r="B47" s="7">
        <v>42.9</v>
      </c>
      <c r="C47" s="7">
        <v>116.9</v>
      </c>
      <c r="D47" s="7">
        <v>1659</v>
      </c>
      <c r="E47" s="16"/>
      <c r="F47" s="1"/>
      <c r="G47" s="1"/>
      <c r="H47" s="1"/>
      <c r="I47" s="1"/>
      <c r="J47" s="1"/>
      <c r="K47" s="1"/>
    </row>
    <row r="48" spans="1:11" x14ac:dyDescent="0.35">
      <c r="A48" s="15">
        <v>164</v>
      </c>
      <c r="B48" s="7">
        <v>44.8</v>
      </c>
      <c r="C48" s="7">
        <v>120.6</v>
      </c>
      <c r="D48" s="7">
        <v>1710</v>
      </c>
      <c r="E48" s="16"/>
      <c r="F48" s="1"/>
      <c r="G48" s="1"/>
      <c r="H48" s="1"/>
      <c r="I48" s="1"/>
      <c r="J48" s="1"/>
      <c r="K48" s="1"/>
    </row>
    <row r="49" spans="1:11" x14ac:dyDescent="0.35">
      <c r="A49" s="15">
        <v>164</v>
      </c>
      <c r="B49" s="7">
        <v>44</v>
      </c>
      <c r="C49" s="7">
        <v>121.6</v>
      </c>
      <c r="D49" s="7">
        <v>1762</v>
      </c>
      <c r="E49" s="16"/>
      <c r="F49" s="1"/>
      <c r="G49" s="1"/>
      <c r="H49" s="1"/>
      <c r="I49" s="1"/>
      <c r="J49" s="1"/>
      <c r="K49" s="1"/>
    </row>
    <row r="50" spans="1:11" x14ac:dyDescent="0.35">
      <c r="A50" s="15">
        <v>166</v>
      </c>
      <c r="B50" s="7">
        <v>190.5</v>
      </c>
      <c r="C50" s="7">
        <v>1825</v>
      </c>
      <c r="D50" s="7">
        <v>951</v>
      </c>
      <c r="E50" s="16" t="s">
        <v>21</v>
      </c>
      <c r="F50" s="1"/>
      <c r="G50" s="1"/>
      <c r="H50" s="1"/>
      <c r="I50" s="1"/>
      <c r="J50" s="1"/>
      <c r="K50" s="1"/>
    </row>
    <row r="51" spans="1:11" x14ac:dyDescent="0.35">
      <c r="A51" s="15">
        <v>166</v>
      </c>
      <c r="B51" s="7">
        <v>194</v>
      </c>
      <c r="C51" s="7">
        <v>1826</v>
      </c>
      <c r="D51" s="7">
        <v>1025</v>
      </c>
      <c r="E51" s="16" t="s">
        <v>21</v>
      </c>
      <c r="F51" s="11"/>
      <c r="G51" s="1"/>
      <c r="H51" s="1"/>
      <c r="I51" s="1"/>
      <c r="J51" s="1"/>
      <c r="K51" s="1"/>
    </row>
    <row r="52" spans="1:11" x14ac:dyDescent="0.35">
      <c r="A52" s="15">
        <v>166</v>
      </c>
      <c r="B52" s="7">
        <v>200.4</v>
      </c>
      <c r="C52" s="7">
        <v>1859</v>
      </c>
      <c r="D52" s="7">
        <v>911</v>
      </c>
      <c r="E52" s="16" t="s">
        <v>21</v>
      </c>
      <c r="F52" s="1"/>
      <c r="G52" s="1"/>
      <c r="H52" s="1"/>
      <c r="I52" s="1"/>
      <c r="J52" s="1"/>
      <c r="K52" s="1"/>
    </row>
    <row r="53" spans="1:11" x14ac:dyDescent="0.35">
      <c r="A53" s="15">
        <v>211</v>
      </c>
      <c r="B53" s="7">
        <v>71.7</v>
      </c>
      <c r="C53" s="7">
        <v>116.7</v>
      </c>
      <c r="D53" s="7">
        <v>2079</v>
      </c>
      <c r="E53" s="16"/>
      <c r="F53" s="1"/>
      <c r="G53" s="1"/>
      <c r="H53" s="1"/>
      <c r="I53" s="1"/>
      <c r="J53" s="1"/>
      <c r="K53" s="1"/>
    </row>
    <row r="54" spans="1:11" x14ac:dyDescent="0.35">
      <c r="A54" s="15">
        <v>211</v>
      </c>
      <c r="B54" s="7">
        <v>68.900000000000006</v>
      </c>
      <c r="C54" s="7">
        <v>109.2</v>
      </c>
      <c r="D54" s="7">
        <v>2167</v>
      </c>
      <c r="E54" s="16"/>
      <c r="F54" s="1"/>
      <c r="G54" s="1"/>
      <c r="H54" s="1"/>
      <c r="I54" s="1"/>
      <c r="J54" s="1"/>
      <c r="K54" s="1"/>
    </row>
    <row r="55" spans="1:11" x14ac:dyDescent="0.35">
      <c r="A55" s="15">
        <v>211</v>
      </c>
      <c r="B55" s="7">
        <v>68.2</v>
      </c>
      <c r="C55" s="7">
        <v>109.1</v>
      </c>
      <c r="D55" s="7">
        <v>2155</v>
      </c>
      <c r="E55" s="16"/>
      <c r="F55" s="1"/>
      <c r="G55" s="1"/>
      <c r="H55" s="1"/>
      <c r="I55" s="1"/>
      <c r="J55" s="1"/>
      <c r="K55" s="1"/>
    </row>
    <row r="56" spans="1:11" x14ac:dyDescent="0.35">
      <c r="A56" s="15">
        <v>213</v>
      </c>
      <c r="B56" s="7">
        <v>35.200000000000003</v>
      </c>
      <c r="C56" s="7">
        <v>221.4</v>
      </c>
      <c r="D56" s="7">
        <v>1106</v>
      </c>
      <c r="E56" s="16"/>
      <c r="F56" s="1"/>
      <c r="G56" s="1"/>
      <c r="H56" s="1"/>
      <c r="I56" s="1"/>
      <c r="J56" s="1"/>
      <c r="K56" s="1"/>
    </row>
    <row r="57" spans="1:11" x14ac:dyDescent="0.35">
      <c r="A57" s="15">
        <v>213</v>
      </c>
      <c r="B57" s="7">
        <v>35.1</v>
      </c>
      <c r="C57" s="7">
        <v>22.9</v>
      </c>
      <c r="D57" s="7">
        <v>1103</v>
      </c>
      <c r="E57" s="16"/>
      <c r="F57" s="1"/>
      <c r="G57" s="1"/>
      <c r="H57" s="1"/>
      <c r="I57" s="1"/>
      <c r="J57" s="1"/>
      <c r="K57" s="1"/>
    </row>
    <row r="58" spans="1:11" x14ac:dyDescent="0.35">
      <c r="A58" s="15">
        <v>213</v>
      </c>
      <c r="B58" s="7">
        <v>36.799999999999997</v>
      </c>
      <c r="C58" s="7">
        <v>233.5</v>
      </c>
      <c r="D58" s="7">
        <v>1143</v>
      </c>
      <c r="E58" s="16"/>
      <c r="F58" s="1"/>
      <c r="G58" s="1"/>
      <c r="H58" s="1"/>
      <c r="I58" s="1"/>
      <c r="J58" s="1"/>
      <c r="K58" s="1"/>
    </row>
    <row r="59" spans="1:11" x14ac:dyDescent="0.35">
      <c r="A59" s="15">
        <v>215</v>
      </c>
      <c r="B59" s="7">
        <v>67.900000000000006</v>
      </c>
      <c r="C59" s="7">
        <v>115.6</v>
      </c>
      <c r="D59" s="7">
        <v>1921</v>
      </c>
      <c r="E59" s="16" t="s">
        <v>22</v>
      </c>
      <c r="F59" s="1"/>
      <c r="G59" s="1"/>
      <c r="H59" s="1"/>
      <c r="I59" s="1"/>
      <c r="J59" s="1"/>
      <c r="K59" s="1"/>
    </row>
    <row r="60" spans="1:11" x14ac:dyDescent="0.35">
      <c r="A60" s="15">
        <v>215</v>
      </c>
      <c r="B60" s="7">
        <v>65.099999999999994</v>
      </c>
      <c r="C60" s="7">
        <v>112</v>
      </c>
      <c r="D60" s="7">
        <v>1846</v>
      </c>
      <c r="E60" s="16" t="s">
        <v>22</v>
      </c>
      <c r="F60" s="1"/>
      <c r="G60" s="1"/>
      <c r="H60" s="1"/>
      <c r="I60" s="1"/>
      <c r="J60" s="1"/>
      <c r="K60" s="1"/>
    </row>
    <row r="61" spans="1:11" x14ac:dyDescent="0.35">
      <c r="A61" s="15">
        <v>215</v>
      </c>
      <c r="B61" s="7">
        <v>65.900000000000006</v>
      </c>
      <c r="C61" s="7">
        <v>112.3</v>
      </c>
      <c r="D61" s="7">
        <v>1865</v>
      </c>
      <c r="E61" s="16" t="s">
        <v>22</v>
      </c>
      <c r="F61" s="1"/>
      <c r="G61" s="1"/>
      <c r="H61" s="1"/>
      <c r="I61" s="1"/>
      <c r="J61" s="1"/>
      <c r="K61" s="1"/>
    </row>
    <row r="62" spans="1:11" x14ac:dyDescent="0.35">
      <c r="A62" s="15">
        <v>221</v>
      </c>
      <c r="B62" s="7">
        <v>104.5</v>
      </c>
      <c r="C62" s="7">
        <v>503</v>
      </c>
      <c r="D62" s="7">
        <v>1172</v>
      </c>
      <c r="E62" s="16" t="s">
        <v>22</v>
      </c>
      <c r="F62" s="1"/>
      <c r="G62" s="1"/>
      <c r="H62" s="1"/>
      <c r="I62" s="1"/>
      <c r="J62" s="1"/>
      <c r="K62" s="1"/>
    </row>
    <row r="63" spans="1:11" x14ac:dyDescent="0.35">
      <c r="A63" s="15">
        <v>221</v>
      </c>
      <c r="B63" s="7">
        <v>103.8</v>
      </c>
      <c r="C63" s="7">
        <v>511</v>
      </c>
      <c r="D63" s="7">
        <v>1184</v>
      </c>
      <c r="E63" s="16" t="s">
        <v>22</v>
      </c>
      <c r="F63" s="1"/>
      <c r="G63" s="1"/>
      <c r="H63" s="1"/>
      <c r="I63" s="1"/>
      <c r="J63" s="1"/>
      <c r="K63" s="1"/>
    </row>
    <row r="64" spans="1:11" x14ac:dyDescent="0.35">
      <c r="A64" s="15">
        <v>221</v>
      </c>
      <c r="B64" s="7">
        <v>99.2</v>
      </c>
      <c r="C64" s="7">
        <v>495</v>
      </c>
      <c r="D64" s="7">
        <v>1234</v>
      </c>
      <c r="E64" s="16" t="s">
        <v>22</v>
      </c>
      <c r="F64" s="1"/>
      <c r="G64" s="1"/>
      <c r="H64" s="1"/>
      <c r="I64" s="1"/>
      <c r="J64" s="1"/>
      <c r="K64" s="1"/>
    </row>
    <row r="65" spans="1:11" x14ac:dyDescent="0.35">
      <c r="A65" s="15">
        <v>222</v>
      </c>
      <c r="B65" s="7">
        <v>48.1</v>
      </c>
      <c r="C65" s="7">
        <v>331</v>
      </c>
      <c r="D65" s="7">
        <v>1666</v>
      </c>
      <c r="E65" s="16"/>
      <c r="F65" s="1"/>
      <c r="G65" s="1"/>
      <c r="H65" s="1"/>
      <c r="I65" s="1"/>
      <c r="J65" s="1"/>
      <c r="K65" s="1"/>
    </row>
    <row r="66" spans="1:11" x14ac:dyDescent="0.35">
      <c r="A66" s="15">
        <v>222</v>
      </c>
      <c r="B66" s="7">
        <v>48.1</v>
      </c>
      <c r="C66" s="7">
        <v>326</v>
      </c>
      <c r="D66" s="7">
        <v>1621</v>
      </c>
      <c r="E66" s="16"/>
      <c r="F66" s="1"/>
      <c r="G66" s="1"/>
      <c r="H66" s="1"/>
      <c r="I66" s="1"/>
      <c r="J66" s="1"/>
      <c r="K66" s="1"/>
    </row>
    <row r="67" spans="1:11" x14ac:dyDescent="0.35">
      <c r="A67" s="15">
        <v>222</v>
      </c>
      <c r="B67" s="7">
        <v>48.1</v>
      </c>
      <c r="C67" s="7">
        <v>330</v>
      </c>
      <c r="D67" s="7">
        <v>1624</v>
      </c>
      <c r="E67" s="16"/>
      <c r="F67" s="1"/>
      <c r="G67" s="1"/>
      <c r="H67" s="1"/>
      <c r="I67" s="1"/>
      <c r="J67" s="1"/>
      <c r="K67" s="1"/>
    </row>
    <row r="68" spans="1:11" x14ac:dyDescent="0.35">
      <c r="A68" s="15">
        <v>224</v>
      </c>
      <c r="B68" s="7">
        <v>82.9</v>
      </c>
      <c r="C68" s="7">
        <v>440</v>
      </c>
      <c r="D68" s="7">
        <v>1297</v>
      </c>
      <c r="E68" s="16" t="s">
        <v>22</v>
      </c>
      <c r="F68" s="1"/>
      <c r="G68" s="1"/>
      <c r="H68" s="1"/>
      <c r="I68" s="1"/>
      <c r="J68" s="1"/>
      <c r="K68" s="1"/>
    </row>
    <row r="69" spans="1:11" x14ac:dyDescent="0.35">
      <c r="A69" s="15">
        <v>224</v>
      </c>
      <c r="B69" s="7">
        <v>82.4</v>
      </c>
      <c r="C69" s="7">
        <v>432</v>
      </c>
      <c r="D69" s="7">
        <v>1313</v>
      </c>
      <c r="E69" s="16" t="s">
        <v>22</v>
      </c>
      <c r="F69" s="1"/>
      <c r="G69" s="1"/>
      <c r="H69" s="1"/>
      <c r="I69" s="1"/>
      <c r="J69" s="1"/>
      <c r="K69" s="1"/>
    </row>
    <row r="70" spans="1:11" x14ac:dyDescent="0.35">
      <c r="A70" s="15">
        <v>224</v>
      </c>
      <c r="B70" s="7">
        <v>79.400000000000006</v>
      </c>
      <c r="C70" s="7">
        <v>417</v>
      </c>
      <c r="D70" s="7">
        <v>1265</v>
      </c>
      <c r="E70" s="16" t="s">
        <v>22</v>
      </c>
      <c r="F70" s="1"/>
      <c r="G70" s="1"/>
      <c r="H70" s="1"/>
      <c r="I70" s="1"/>
      <c r="J70" s="1"/>
      <c r="K70" s="1"/>
    </row>
    <row r="71" spans="1:11" x14ac:dyDescent="0.35">
      <c r="A71" s="15">
        <v>225</v>
      </c>
      <c r="B71" s="7">
        <v>46.5</v>
      </c>
      <c r="C71" s="7">
        <v>52.9</v>
      </c>
      <c r="D71" s="7">
        <v>1302</v>
      </c>
      <c r="E71" s="16"/>
      <c r="F71" s="1"/>
      <c r="G71" s="1"/>
      <c r="H71" s="1"/>
      <c r="I71" s="1"/>
      <c r="J71" s="1"/>
      <c r="K71" s="1"/>
    </row>
    <row r="72" spans="1:11" x14ac:dyDescent="0.35">
      <c r="A72" s="15">
        <v>225</v>
      </c>
      <c r="B72" s="7">
        <v>48.2</v>
      </c>
      <c r="C72" s="7">
        <v>54.4</v>
      </c>
      <c r="D72" s="7">
        <v>1307</v>
      </c>
      <c r="E72" s="16"/>
      <c r="F72" s="1"/>
      <c r="G72" s="1"/>
      <c r="H72" s="1"/>
      <c r="I72" s="1"/>
      <c r="J72" s="1"/>
      <c r="K72" s="1"/>
    </row>
    <row r="73" spans="1:11" x14ac:dyDescent="0.35">
      <c r="A73" s="15">
        <v>225</v>
      </c>
      <c r="B73" s="7">
        <v>48.6</v>
      </c>
      <c r="C73" s="7">
        <v>54.4</v>
      </c>
      <c r="D73" s="7">
        <v>1281</v>
      </c>
      <c r="E73" s="16"/>
      <c r="F73" s="1"/>
      <c r="G73" s="1"/>
      <c r="H73" s="1"/>
      <c r="I73" s="1"/>
      <c r="J73" s="1"/>
      <c r="K73" s="1"/>
    </row>
    <row r="74" spans="1:11" x14ac:dyDescent="0.35">
      <c r="A74" s="15">
        <v>312</v>
      </c>
      <c r="B74" s="7">
        <v>57.8</v>
      </c>
      <c r="C74" s="7">
        <v>173.4</v>
      </c>
      <c r="D74" s="7">
        <v>1852</v>
      </c>
      <c r="E74" s="16" t="s">
        <v>22</v>
      </c>
      <c r="F74" s="1"/>
      <c r="G74" s="1"/>
      <c r="H74" s="1"/>
      <c r="I74" s="1"/>
      <c r="J74" s="1"/>
      <c r="K74" s="1"/>
    </row>
    <row r="75" spans="1:11" x14ac:dyDescent="0.35">
      <c r="A75" s="15">
        <v>312</v>
      </c>
      <c r="B75" s="7">
        <v>57.1</v>
      </c>
      <c r="C75" s="7">
        <v>173.2</v>
      </c>
      <c r="D75" s="7">
        <v>1916</v>
      </c>
      <c r="E75" s="4" t="s">
        <v>22</v>
      </c>
      <c r="F75" s="1"/>
      <c r="G75" s="1"/>
      <c r="H75" s="1"/>
      <c r="I75" s="1"/>
      <c r="J75" s="1"/>
      <c r="K75" s="1"/>
    </row>
    <row r="76" spans="1:11" x14ac:dyDescent="0.35">
      <c r="A76" s="15">
        <v>312</v>
      </c>
      <c r="B76" s="7">
        <v>56.5</v>
      </c>
      <c r="C76" s="7">
        <v>169.8</v>
      </c>
      <c r="D76" s="7">
        <v>1935</v>
      </c>
      <c r="E76" s="4" t="s">
        <v>22</v>
      </c>
      <c r="F76" s="1"/>
      <c r="G76" s="1"/>
      <c r="H76" s="1"/>
      <c r="I76" s="1"/>
      <c r="J76" s="1"/>
      <c r="K76" s="1"/>
    </row>
    <row r="77" spans="1:11" x14ac:dyDescent="0.35">
      <c r="A77" s="15">
        <v>314</v>
      </c>
      <c r="B77" s="7">
        <v>43.7</v>
      </c>
      <c r="C77" s="7">
        <v>113.7</v>
      </c>
      <c r="D77" s="7">
        <v>1576</v>
      </c>
      <c r="E77" s="4" t="s">
        <v>22</v>
      </c>
      <c r="F77" s="1"/>
      <c r="G77" s="1"/>
      <c r="H77" s="1"/>
      <c r="I77" s="1"/>
      <c r="J77" s="1"/>
      <c r="K77" s="1"/>
    </row>
    <row r="78" spans="1:11" x14ac:dyDescent="0.35">
      <c r="A78" s="15">
        <v>314</v>
      </c>
      <c r="B78" s="7">
        <v>44.6</v>
      </c>
      <c r="C78" s="7">
        <v>117.8</v>
      </c>
      <c r="D78" s="7">
        <v>1590</v>
      </c>
      <c r="E78" s="4" t="s">
        <v>22</v>
      </c>
      <c r="F78" s="1"/>
      <c r="G78" s="1"/>
      <c r="H78" s="1"/>
      <c r="I78" s="1"/>
      <c r="J78" s="1"/>
      <c r="K78" s="1"/>
    </row>
    <row r="79" spans="1:11" x14ac:dyDescent="0.35">
      <c r="A79" s="15">
        <v>314</v>
      </c>
      <c r="B79" s="7">
        <v>46</v>
      </c>
      <c r="C79" s="7">
        <v>117.2</v>
      </c>
      <c r="D79" s="7">
        <v>1555</v>
      </c>
      <c r="E79" s="4" t="s">
        <v>22</v>
      </c>
      <c r="F79" s="1"/>
      <c r="G79" s="1"/>
      <c r="H79" s="1"/>
      <c r="I79" s="1"/>
      <c r="J79" s="1"/>
      <c r="K79" s="1"/>
    </row>
    <row r="80" spans="1:11" x14ac:dyDescent="0.35">
      <c r="A80" s="15">
        <v>321</v>
      </c>
      <c r="B80" s="7">
        <v>195.3</v>
      </c>
      <c r="C80" s="7">
        <v>610</v>
      </c>
      <c r="D80" s="7">
        <v>1027</v>
      </c>
      <c r="E80" s="4" t="s">
        <v>21</v>
      </c>
      <c r="F80" s="1"/>
      <c r="G80" s="1"/>
      <c r="H80" s="1"/>
      <c r="I80" s="1"/>
      <c r="J80" s="1"/>
      <c r="K80" s="1"/>
    </row>
    <row r="81" spans="1:11" x14ac:dyDescent="0.35">
      <c r="A81" s="15">
        <v>321</v>
      </c>
      <c r="B81" s="7">
        <v>193.3</v>
      </c>
      <c r="C81" s="7">
        <v>617</v>
      </c>
      <c r="D81" s="7">
        <v>1064</v>
      </c>
      <c r="E81" s="4" t="s">
        <v>21</v>
      </c>
      <c r="F81" s="1"/>
      <c r="G81" s="1"/>
      <c r="H81" s="1"/>
      <c r="I81" s="1"/>
      <c r="J81" s="1"/>
      <c r="K81" s="1"/>
    </row>
    <row r="82" spans="1:11" x14ac:dyDescent="0.35">
      <c r="A82" s="15">
        <v>321</v>
      </c>
      <c r="B82" s="7">
        <v>197</v>
      </c>
      <c r="C82" s="7">
        <v>638</v>
      </c>
      <c r="D82" s="7">
        <v>1063</v>
      </c>
      <c r="E82" s="4" t="s">
        <v>21</v>
      </c>
      <c r="F82" s="1"/>
      <c r="G82" s="1"/>
      <c r="H82" s="1"/>
      <c r="I82" s="1"/>
      <c r="J82" s="1"/>
      <c r="K82" s="1"/>
    </row>
    <row r="83" spans="1:11" x14ac:dyDescent="0.35">
      <c r="A83" s="15">
        <v>322</v>
      </c>
      <c r="B83" s="7">
        <v>170</v>
      </c>
      <c r="C83" s="7">
        <v>767</v>
      </c>
      <c r="D83" s="7">
        <v>995</v>
      </c>
      <c r="E83" s="4" t="s">
        <v>21</v>
      </c>
      <c r="F83" s="1"/>
      <c r="G83" s="1"/>
      <c r="H83" s="1"/>
      <c r="I83" s="1"/>
      <c r="J83" s="1"/>
      <c r="K83" s="1"/>
    </row>
    <row r="84" spans="1:11" x14ac:dyDescent="0.35">
      <c r="A84" s="15">
        <v>322</v>
      </c>
      <c r="B84" s="7">
        <v>161.1</v>
      </c>
      <c r="C84" s="7">
        <v>714</v>
      </c>
      <c r="D84" s="7">
        <v>997</v>
      </c>
      <c r="E84" s="4" t="s">
        <v>21</v>
      </c>
      <c r="F84" s="1"/>
      <c r="G84" s="1"/>
      <c r="H84" s="1"/>
      <c r="I84" s="1"/>
      <c r="J84" s="1"/>
      <c r="K84" s="1"/>
    </row>
    <row r="85" spans="1:11" x14ac:dyDescent="0.35">
      <c r="A85" s="15">
        <v>322</v>
      </c>
      <c r="B85" s="7">
        <v>160.80000000000001</v>
      </c>
      <c r="C85" s="7">
        <v>725</v>
      </c>
      <c r="D85" s="7">
        <v>1018</v>
      </c>
      <c r="E85" s="4" t="s">
        <v>21</v>
      </c>
      <c r="F85" s="1"/>
      <c r="G85" s="1"/>
      <c r="H85" s="1"/>
      <c r="I85" s="1"/>
      <c r="J85" s="1"/>
      <c r="K85" s="1"/>
    </row>
    <row r="86" spans="1:11" x14ac:dyDescent="0.35">
      <c r="A86" s="15">
        <v>323</v>
      </c>
      <c r="B86" s="7">
        <v>53.4</v>
      </c>
      <c r="C86" s="7">
        <v>343</v>
      </c>
      <c r="D86" s="7">
        <v>1863</v>
      </c>
      <c r="E86" s="4" t="s">
        <v>22</v>
      </c>
      <c r="F86" s="1"/>
      <c r="G86" s="1"/>
      <c r="H86" s="1"/>
      <c r="I86" s="1"/>
      <c r="J86" s="1"/>
      <c r="K86" s="1"/>
    </row>
    <row r="87" spans="1:11" x14ac:dyDescent="0.35">
      <c r="A87" s="15">
        <v>323</v>
      </c>
      <c r="B87" s="7">
        <v>54.5</v>
      </c>
      <c r="C87" s="7">
        <v>348</v>
      </c>
      <c r="D87" s="7">
        <v>1800</v>
      </c>
      <c r="E87" s="4" t="s">
        <v>22</v>
      </c>
      <c r="F87" s="1"/>
      <c r="G87" s="1"/>
      <c r="H87" s="1"/>
      <c r="I87" s="1"/>
      <c r="J87" s="1"/>
      <c r="K87" s="1"/>
    </row>
    <row r="88" spans="1:11" x14ac:dyDescent="0.35">
      <c r="A88" s="15">
        <v>323</v>
      </c>
      <c r="B88" s="7">
        <v>55.8</v>
      </c>
      <c r="C88" s="7">
        <v>361</v>
      </c>
      <c r="D88" s="7">
        <v>1785</v>
      </c>
      <c r="E88" s="4" t="s">
        <v>22</v>
      </c>
      <c r="F88" s="1"/>
      <c r="G88" s="1"/>
      <c r="H88" s="1"/>
      <c r="I88" s="1"/>
      <c r="J88" s="1"/>
      <c r="K88" s="1"/>
    </row>
    <row r="89" spans="1:11" x14ac:dyDescent="0.35">
      <c r="A89" s="15">
        <v>413</v>
      </c>
      <c r="B89" s="7">
        <v>129</v>
      </c>
      <c r="C89" s="7">
        <v>562</v>
      </c>
      <c r="D89" s="7">
        <v>1170</v>
      </c>
      <c r="E89" s="4" t="s">
        <v>21</v>
      </c>
      <c r="F89" s="1"/>
      <c r="G89" s="1"/>
      <c r="H89" s="1"/>
      <c r="I89" s="1"/>
      <c r="J89" s="1"/>
      <c r="K89" s="1"/>
    </row>
    <row r="90" spans="1:11" x14ac:dyDescent="0.35">
      <c r="A90" s="15">
        <v>413</v>
      </c>
      <c r="B90" s="7">
        <v>126</v>
      </c>
      <c r="C90" s="7">
        <v>545</v>
      </c>
      <c r="D90" s="7">
        <v>1166</v>
      </c>
      <c r="E90" s="4" t="s">
        <v>21</v>
      </c>
      <c r="F90" s="1"/>
      <c r="G90" s="1"/>
      <c r="H90" s="1"/>
      <c r="I90" s="1"/>
      <c r="J90" s="1"/>
      <c r="K90" s="1"/>
    </row>
    <row r="91" spans="1:11" x14ac:dyDescent="0.35">
      <c r="A91" s="15">
        <v>413</v>
      </c>
      <c r="B91" s="7">
        <v>125.3</v>
      </c>
      <c r="C91" s="7">
        <v>545</v>
      </c>
      <c r="D91" s="7">
        <v>1228</v>
      </c>
      <c r="E91" s="4" t="s">
        <v>21</v>
      </c>
      <c r="F91" s="1"/>
      <c r="G91" s="1"/>
      <c r="H91" s="1"/>
      <c r="I91" s="1"/>
      <c r="J91" s="1"/>
      <c r="K91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8"/>
  <sheetViews>
    <sheetView tabSelected="1" workbookViewId="0">
      <selection activeCell="F5" sqref="F5"/>
    </sheetView>
  </sheetViews>
  <sheetFormatPr defaultRowHeight="14.5" x14ac:dyDescent="0.35"/>
  <cols>
    <col min="1" max="1" width="32.1796875" customWidth="1"/>
    <col min="2" max="2" width="19.54296875" customWidth="1"/>
    <col min="3" max="3" width="19.26953125" customWidth="1"/>
    <col min="4" max="4" width="20.26953125" customWidth="1"/>
    <col min="5" max="5" width="19.453125" customWidth="1"/>
    <col min="6" max="6" width="18.81640625" customWidth="1"/>
  </cols>
  <sheetData>
    <row r="1" spans="1:7" ht="15.5" thickTop="1" thickBot="1" x14ac:dyDescent="0.4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</row>
    <row r="2" spans="1:7" ht="15.5" thickTop="1" thickBot="1" x14ac:dyDescent="0.4">
      <c r="A2" s="18" t="s">
        <v>45</v>
      </c>
      <c r="B2" s="19" t="s">
        <v>29</v>
      </c>
      <c r="C2" s="20" t="s">
        <v>37</v>
      </c>
      <c r="D2" s="20" t="s">
        <v>38</v>
      </c>
      <c r="E2" s="20" t="s">
        <v>39</v>
      </c>
      <c r="G2" t="s">
        <v>18</v>
      </c>
    </row>
    <row r="3" spans="1:7" ht="15.5" thickTop="1" thickBot="1" x14ac:dyDescent="0.4">
      <c r="A3" s="21" t="s">
        <v>40</v>
      </c>
      <c r="B3" s="19" t="s">
        <v>29</v>
      </c>
      <c r="C3" s="20" t="s">
        <v>37</v>
      </c>
      <c r="D3" s="20" t="s">
        <v>78</v>
      </c>
      <c r="E3" s="20" t="s">
        <v>39</v>
      </c>
      <c r="G3" t="s">
        <v>19</v>
      </c>
    </row>
    <row r="4" spans="1:7" ht="15.5" thickTop="1" thickBot="1" x14ac:dyDescent="0.4">
      <c r="A4" s="21" t="s">
        <v>41</v>
      </c>
      <c r="B4" s="19" t="s">
        <v>29</v>
      </c>
      <c r="C4" s="20" t="s">
        <v>37</v>
      </c>
      <c r="D4" s="20" t="s">
        <v>79</v>
      </c>
      <c r="E4" s="20" t="s">
        <v>39</v>
      </c>
      <c r="G4" t="s">
        <v>43</v>
      </c>
    </row>
    <row r="5" spans="1:7" ht="15.5" thickTop="1" thickBot="1" x14ac:dyDescent="0.4">
      <c r="A5" s="21" t="s">
        <v>30</v>
      </c>
      <c r="B5" s="19" t="s">
        <v>35</v>
      </c>
      <c r="C5" s="20" t="s">
        <v>31</v>
      </c>
      <c r="D5" s="20" t="s">
        <v>36</v>
      </c>
      <c r="E5" s="20" t="s">
        <v>28</v>
      </c>
    </row>
    <row r="6" spans="1:7" ht="15" thickTop="1" x14ac:dyDescent="0.35">
      <c r="A6" s="22" t="s">
        <v>32</v>
      </c>
      <c r="B6" s="23"/>
      <c r="C6" s="23"/>
      <c r="D6" s="23"/>
    </row>
    <row r="7" spans="1:7" x14ac:dyDescent="0.35">
      <c r="A7" s="22" t="s">
        <v>33</v>
      </c>
      <c r="B7" s="23"/>
      <c r="C7" s="23"/>
      <c r="D7" s="23"/>
    </row>
    <row r="8" spans="1:7" x14ac:dyDescent="0.35">
      <c r="A8" s="22" t="s">
        <v>34</v>
      </c>
      <c r="B8" s="23"/>
      <c r="C8" s="23"/>
      <c r="D8" s="23"/>
    </row>
    <row r="9" spans="1:7" x14ac:dyDescent="0.35">
      <c r="A9" s="24" t="s">
        <v>42</v>
      </c>
      <c r="B9" s="25"/>
      <c r="C9" s="25"/>
      <c r="D9" s="25"/>
    </row>
    <row r="54" spans="1:12" ht="15.5" x14ac:dyDescent="0.35">
      <c r="A54" s="26" t="s">
        <v>46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</row>
    <row r="55" spans="1:12" ht="15.5" x14ac:dyDescent="0.3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</row>
    <row r="56" spans="1:12" ht="15.5" x14ac:dyDescent="0.35">
      <c r="A56" s="27" t="s">
        <v>47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2" ht="15.5" x14ac:dyDescent="0.35">
      <c r="A57" s="27" t="s">
        <v>48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1:12" ht="15.5" x14ac:dyDescent="0.35">
      <c r="A58" s="27" t="s">
        <v>49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 ht="15.5" x14ac:dyDescent="0.35">
      <c r="A59" s="27" t="s">
        <v>50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2" ht="15.5" x14ac:dyDescent="0.35">
      <c r="A60" s="27" t="s">
        <v>51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2" ht="15.5" x14ac:dyDescent="0.35">
      <c r="A61" s="27" t="s">
        <v>52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2" ht="15.5" x14ac:dyDescent="0.35">
      <c r="A62" s="27" t="s">
        <v>53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2" ht="15.5" x14ac:dyDescent="0.35">
      <c r="A63" s="27" t="s">
        <v>54</v>
      </c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2" ht="15.5" x14ac:dyDescent="0.35">
      <c r="A64" s="27" t="s">
        <v>55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 ht="15.5" x14ac:dyDescent="0.3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1:12" ht="15.5" x14ac:dyDescent="0.35">
      <c r="A66" s="27" t="s">
        <v>56</v>
      </c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1:12" ht="15.5" x14ac:dyDescent="0.35">
      <c r="A67" s="27" t="s">
        <v>57</v>
      </c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1:12" ht="15.5" x14ac:dyDescent="0.35">
      <c r="A68" s="27" t="s">
        <v>58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 ht="15.5" x14ac:dyDescent="0.35">
      <c r="A69" s="27" t="s">
        <v>59</v>
      </c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2" ht="15.5" x14ac:dyDescent="0.35">
      <c r="A70" s="27" t="s">
        <v>60</v>
      </c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12" ht="15.5" x14ac:dyDescent="0.35">
      <c r="A71" s="27" t="s">
        <v>61</v>
      </c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 ht="15.5" x14ac:dyDescent="0.3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1:12" ht="15.5" x14ac:dyDescent="0.35">
      <c r="A73" s="27" t="s">
        <v>62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12" ht="15.5" x14ac:dyDescent="0.35">
      <c r="A74" s="27" t="s">
        <v>63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1:12" ht="15.5" x14ac:dyDescent="0.35">
      <c r="A75" s="27" t="s">
        <v>64</v>
      </c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1:12" ht="15.5" x14ac:dyDescent="0.35">
      <c r="A76" s="27" t="s">
        <v>65</v>
      </c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</row>
    <row r="77" spans="1:12" ht="15.5" x14ac:dyDescent="0.35">
      <c r="A77" s="27" t="s">
        <v>66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</row>
    <row r="78" spans="1:12" ht="15.5" x14ac:dyDescent="0.35">
      <c r="A78" s="27" t="s">
        <v>67</v>
      </c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</row>
    <row r="79" spans="1:12" ht="15.5" x14ac:dyDescent="0.35">
      <c r="A79" s="27" t="s">
        <v>68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</row>
    <row r="80" spans="1:12" ht="15.5" x14ac:dyDescent="0.35">
      <c r="A80" s="27" t="s">
        <v>69</v>
      </c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</row>
    <row r="81" spans="1:12" ht="15.5" x14ac:dyDescent="0.35">
      <c r="A81" s="27" t="s">
        <v>70</v>
      </c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</row>
    <row r="82" spans="1:12" ht="15.5" x14ac:dyDescent="0.3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</row>
    <row r="83" spans="1:12" ht="15.5" x14ac:dyDescent="0.35">
      <c r="A83" s="28" t="s">
        <v>71</v>
      </c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</row>
    <row r="84" spans="1:12" ht="15.5" x14ac:dyDescent="0.35">
      <c r="A84" s="27" t="s">
        <v>72</v>
      </c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</row>
    <row r="85" spans="1:12" ht="15.5" x14ac:dyDescent="0.35">
      <c r="A85" s="27" t="s">
        <v>73</v>
      </c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</row>
    <row r="86" spans="1:12" ht="15.5" x14ac:dyDescent="0.35">
      <c r="A86" s="27" t="s">
        <v>74</v>
      </c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</row>
    <row r="87" spans="1:12" ht="15.5" x14ac:dyDescent="0.35">
      <c r="A87" s="27" t="s">
        <v>75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</row>
    <row r="88" spans="1:12" ht="15.5" x14ac:dyDescent="0.35">
      <c r="A88" s="27" t="s">
        <v>76</v>
      </c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Insulin</vt:lpstr>
      <vt:lpstr>Biyokimya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2021-07-27T15:09:15Z</dcterms:created>
  <dcterms:modified xsi:type="dcterms:W3CDTF">2021-07-29T09:21:23Z</dcterms:modified>
</cp:coreProperties>
</file>