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Emrah Keskin\27.08.2021\"/>
    </mc:Choice>
  </mc:AlternateContent>
  <xr:revisionPtr revIDLastSave="0" documentId="13_ncr:1_{08681CD9-4743-4A95-AFB9-A2BBAAAC8140}" xr6:coauthVersionLast="47" xr6:coauthVersionMax="47" xr10:uidLastSave="{00000000-0000-0000-0000-000000000000}"/>
  <bookViews>
    <workbookView xWindow="-110" yWindow="-110" windowWidth="21820" windowHeight="14020" activeTab="4" xr2:uid="{00000000-000D-0000-FFFF-FFFF00000000}"/>
  </bookViews>
  <sheets>
    <sheet name="TAS-TOS" sheetId="1" r:id="rId1"/>
    <sheet name="MDA" sheetId="2" r:id="rId2"/>
    <sheet name="SOD-CAT-GPX" sheetId="3" r:id="rId3"/>
    <sheet name="Nitrik Oksit" sheetId="4" r:id="rId4"/>
    <sheet name="Materyal-metod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21" i="2"/>
  <c r="E21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<sst xmlns="http://schemas.openxmlformats.org/spreadsheetml/2006/main" count="350" uniqueCount="200">
  <si>
    <t>Numune Adı</t>
  </si>
  <si>
    <t>OSI</t>
  </si>
  <si>
    <t>TAS(mmol/L)</t>
  </si>
  <si>
    <t>TOS (µmol/L)</t>
  </si>
  <si>
    <t>Numune</t>
  </si>
  <si>
    <t>GRAVİOLA-KONTROL-1</t>
  </si>
  <si>
    <t>GRAVİOLA-KONTROL-2</t>
  </si>
  <si>
    <t>GRAVİOLA-KONTROL-3</t>
  </si>
  <si>
    <t>GRAVİOLA-KONTROL-4</t>
  </si>
  <si>
    <t>GRAVİOLA-KONTROL-5</t>
  </si>
  <si>
    <t>GRAVİOLA-KONTROL-6</t>
  </si>
  <si>
    <t>GRAVİOLA-KONTROL-7</t>
  </si>
  <si>
    <t>GRAVİOLA-KONTROL-8</t>
  </si>
  <si>
    <t>GRAVİOLA-SHAM-1</t>
  </si>
  <si>
    <t>GRAVİOLA-SHAM-2</t>
  </si>
  <si>
    <t>GRAVİOLA-SHAM-3</t>
  </si>
  <si>
    <t>GRAVİOLA-SHAM-4</t>
  </si>
  <si>
    <t>GRAVİOLA-SHAM-5</t>
  </si>
  <si>
    <t>GRAVİOLA-SHAM-6</t>
  </si>
  <si>
    <t>GRAVİOLA-SHAM-7</t>
  </si>
  <si>
    <t>GRAVİOLA-SHAM-8</t>
  </si>
  <si>
    <t>GRAVİOLA-PATOLOJİ-1</t>
  </si>
  <si>
    <t>GRAVİOLA-PATOLOJİ-2</t>
  </si>
  <si>
    <t>GRAVİOLA-PATOLOJİ-3</t>
  </si>
  <si>
    <t>GRAVİOLA-PATOLOJİ-4</t>
  </si>
  <si>
    <t>GRAVİOLA-PATOLOJİ-5</t>
  </si>
  <si>
    <t>GRAVİOLA-PATOLOJİ-6</t>
  </si>
  <si>
    <t>GRAVİOLA-PATOLOJİ-7</t>
  </si>
  <si>
    <t>GRAVİOLA-PATOLOJİ-8</t>
  </si>
  <si>
    <t>GRAVİOLA-DÜŞÜK DOZ-1</t>
  </si>
  <si>
    <t>GRAVİOLA-DÜŞÜK DOZ-2</t>
  </si>
  <si>
    <t>GRAVİOLA-DÜŞÜK DOZ-3</t>
  </si>
  <si>
    <t>GRAVİOLA-DÜŞÜK DOZ-4</t>
  </si>
  <si>
    <t>GRAVİOLA-DÜŞÜK DOZ-5</t>
  </si>
  <si>
    <t>GRAVİOLA-DÜŞÜK DOZ-6</t>
  </si>
  <si>
    <t>GRAVİOLA-DÜŞÜK DOZ-7</t>
  </si>
  <si>
    <t>GRAVİOLA-DÜŞÜK DOZ-8</t>
  </si>
  <si>
    <t>GRAVİOLA-YÜKSEK  DOZ-1</t>
  </si>
  <si>
    <t>GRAVİOLA-YÜKSEK  DOZ-2</t>
  </si>
  <si>
    <t>GRAVİOLA-YÜKSEK  DOZ-3</t>
  </si>
  <si>
    <t>GRAVİOLA-YÜKSEK  DOZ-4</t>
  </si>
  <si>
    <t>GRAVİOLA-YÜKSEK  DOZ-5</t>
  </si>
  <si>
    <t>GRAVİOLA-YÜKSEK  DOZ-6</t>
  </si>
  <si>
    <t>GRAVİOLA-YÜKSEK  DOZ-7</t>
  </si>
  <si>
    <t>GRAVİOLA-YÜKSEK  DOZ-8</t>
  </si>
  <si>
    <t>NOT</t>
  </si>
  <si>
    <t>hemolizli</t>
  </si>
  <si>
    <t>yüksek hemolizli</t>
  </si>
  <si>
    <t>lipemi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</si>
  <si>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</si>
  <si>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</si>
  <si>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</si>
  <si>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</si>
  <si>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</si>
  <si>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</si>
  <si>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</si>
  <si>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</si>
  <si>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</si>
  <si>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</si>
  <si>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</si>
  <si>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</si>
  <si>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SOD (U/ml)</t>
  </si>
  <si>
    <t>CAT (U/L)</t>
  </si>
  <si>
    <t>GPX (U/L)</t>
  </si>
  <si>
    <t>SOD: Super Oxıde Dismutase</t>
  </si>
  <si>
    <t>CAT: Catalase</t>
  </si>
  <si>
    <t>GPx: Glutathione Peroxidase</t>
  </si>
  <si>
    <t>HESPERİDİN-KONTROL-1</t>
  </si>
  <si>
    <t>HESPERİDİN-KONTROL-2</t>
  </si>
  <si>
    <t>HESPERİDİN-KONTROL-3</t>
  </si>
  <si>
    <t>HESPERİDİN-KONTROL-4</t>
  </si>
  <si>
    <t>HESPERİDİN-KONTROL-5</t>
  </si>
  <si>
    <t>HESPERİDİN-KONTROL-6</t>
  </si>
  <si>
    <t>HESPERİDİN-KONTROL-7</t>
  </si>
  <si>
    <t>HESPERİDİN-KONTROL-8</t>
  </si>
  <si>
    <t>HESPERİDİN-SHAM-1</t>
  </si>
  <si>
    <t>HESPERİDİN-SHAM-2</t>
  </si>
  <si>
    <t>HESPERİDİN-SHAM-3</t>
  </si>
  <si>
    <t>HESPERİDİN-SHAM-4</t>
  </si>
  <si>
    <t>HESPERİDİN-SHAM-5</t>
  </si>
  <si>
    <t>HESPERİDİN-SHAM-6</t>
  </si>
  <si>
    <t>HESPERİDİN-SHAM-7</t>
  </si>
  <si>
    <t>HESPERİDİN-SHAM-8</t>
  </si>
  <si>
    <t>HESPERİDİN-PATOLOJİ-1</t>
  </si>
  <si>
    <t>HESPERİDİN-PATOLOJİ-2</t>
  </si>
  <si>
    <t>HESPERİDİN-PATOLOJİ-3</t>
  </si>
  <si>
    <t>HESPERİDİN-PATOLOJİ-4</t>
  </si>
  <si>
    <t>HESPERİDİN-PATOLOJİ-5</t>
  </si>
  <si>
    <t>HESPERİDİN-PATOLOJİ-6</t>
  </si>
  <si>
    <t>HESPERİDİN-PATOLOJİ-7</t>
  </si>
  <si>
    <t>HESPERİDİN-PATOLOJİ-8</t>
  </si>
  <si>
    <t>HESPERİDİN-DÜŞÜK DOZ-1</t>
  </si>
  <si>
    <t>HESPERİDİN-DÜŞÜK DOZ-2</t>
  </si>
  <si>
    <t>HESPERİDİN-DÜŞÜK DOZ-3</t>
  </si>
  <si>
    <t>HESPERİDİN-DÜŞÜK DOZ-4</t>
  </si>
  <si>
    <t>HESPERİDİN-DÜŞÜK DOZ-5</t>
  </si>
  <si>
    <t>HESPERİDİN-DÜŞÜK DOZ-6</t>
  </si>
  <si>
    <t>HESPERİDİN-DÜŞÜK DOZ-7</t>
  </si>
  <si>
    <t>HESPERİDİN-DÜŞÜK DOZ-8</t>
  </si>
  <si>
    <t>HESPERİDİN-YÜKSEK DOZ-1</t>
  </si>
  <si>
    <t>HESPERİDİN-YÜKSEK DOZ-2</t>
  </si>
  <si>
    <t>HESPERİDİN-YÜKSEK DOZ-3</t>
  </si>
  <si>
    <t>HESPERİDİN-YÜKSEK DOZ-4</t>
  </si>
  <si>
    <t>HESPERİDİN-YÜKSEK DOZ-5</t>
  </si>
  <si>
    <t>HESPERİDİN-YÜKSEK DOZ-6</t>
  </si>
  <si>
    <t>HESPERİDİN-YÜKSEK DOZ-7</t>
  </si>
  <si>
    <t>HESPERİDİN-YÜKSEK DOZ-8</t>
  </si>
  <si>
    <t>Hesperidine Sham grubu sırasıyla; berberine(1,6,7,8),graviola(1,3,7,8)numaralı numunelerden oluşturuldu.</t>
  </si>
  <si>
    <t>Hesperidine Patoloji grubu sırasıyla; berberine(4,5,7,8),graviola(1,2,4,7)numaralı numunelerden oluşturuldu.</t>
  </si>
  <si>
    <t>Hesperidine Kontrol grubu sırasıyla; berberine(1,2,5,7),graviola(4,6,7,8)numaralı numunelerden oluşturuldu.</t>
  </si>
  <si>
    <t>NO (µmol/L)</t>
  </si>
  <si>
    <t>NO: Nitric Oxide</t>
  </si>
  <si>
    <t>KİT ADI</t>
  </si>
  <si>
    <t>TÜR</t>
  </si>
  <si>
    <t>MARKA</t>
  </si>
  <si>
    <t>Yöntem</t>
  </si>
  <si>
    <t>TAS(Total Antioxidant Status)</t>
  </si>
  <si>
    <t>Universal</t>
  </si>
  <si>
    <t>REL ASSAY</t>
  </si>
  <si>
    <t>Kolorimetrik</t>
  </si>
  <si>
    <t>TOS(Total Oxidant Status)</t>
  </si>
  <si>
    <t>MDA: Malondialdehit</t>
  </si>
  <si>
    <t>Centrifuge: HETTICH Mıcro 200-R</t>
  </si>
  <si>
    <t>MINDRAY BS-300 Tam Otomatik Analizör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</si>
  <si>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</si>
  <si>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</si>
  <si>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</si>
  <si>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</si>
  <si>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</si>
  <si>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</si>
  <si>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</si>
  <si>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</si>
  <si>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</si>
  <si>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</si>
  <si>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</si>
  <si>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</si>
  <si>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</si>
  <si>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</si>
  <si>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</si>
  <si>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</si>
  <si>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</si>
  <si>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</si>
  <si>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</si>
  <si>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</si>
  <si>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</si>
  <si>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</si>
  <si>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</si>
  <si>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</si>
  <si>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</si>
  <si>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</si>
  <si>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</si>
  <si>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</si>
  <si>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</si>
  <si>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</si>
  <si>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</si>
  <si>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</si>
  <si>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</si>
  <si>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</si>
  <si>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</si>
  <si>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</si>
  <si>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</si>
  <si>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</si>
  <si>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</si>
  <si>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</si>
  <si>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</si>
  <si>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</si>
  <si>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</si>
  <si>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</si>
  <si>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</si>
  <si>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</si>
  <si>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</si>
  <si>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</si>
  <si>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</si>
  <si>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</si>
  <si>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</si>
  <si>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(Relassay, Turkey)</t>
  </si>
  <si>
    <r>
      <t xml:space="preserve">Catalase (CAT)  </t>
    </r>
    <r>
      <rPr>
        <sz val="12"/>
        <color theme="1"/>
        <rFont val="Times New Roman"/>
        <family val="1"/>
        <charset val="162"/>
      </rPr>
      <t xml:space="preserve"> U/L</t>
    </r>
  </si>
  <si>
    <t>This colorimetric assay involves two steps. Sample is first incubated with a known amount of</t>
  </si>
  <si>
    <t>hydrogen peroxide. Sample converts hydrogen peroxide to water and oxygen. The ratio is</t>
  </si>
  <si>
    <t>proportional to the concentration of catalase. The enzyme is stopped and the remaining</t>
  </si>
  <si>
    <t>hydrogen peroxide, following a fixed incubation period, is determined using a chromogen.</t>
  </si>
  <si>
    <t>The resulting absorbance is measured at 405 nm and the obtained results are expressed as U/L.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</si>
  <si>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</si>
  <si>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</si>
  <si>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</si>
  <si>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</si>
  <si>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</si>
  <si>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</si>
  <si>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</si>
  <si>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</si>
  <si>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</si>
  <si>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r>
      <t xml:space="preserve">Nitric Oxide (NO)         </t>
    </r>
    <r>
      <rPr>
        <sz val="12"/>
        <color theme="1"/>
        <rFont val="Times New Roman"/>
        <family val="1"/>
        <charset val="162"/>
      </rPr>
      <t>(µmol/L)</t>
    </r>
  </si>
  <si>
    <t xml:space="preserve">NO ölçümü Griess yöntemi esas alınarak gerçekleştirilmiştir. </t>
  </si>
  <si>
    <t>NO çok kısa yarı ömürlü olduğu için hızla metabolitleri olan nitrit ve nitrata dönüşür.</t>
  </si>
  <si>
    <t xml:space="preserve">Nitrit doğrudan, nitrat ise nitrite indirgenerek Griess reaktifiyle ölçülür. </t>
  </si>
  <si>
    <t xml:space="preserve">Griess yönteminde; sülfanilamidin amino grubu asit ortamda, nitrit ile reaksiyona girerek </t>
  </si>
  <si>
    <t xml:space="preserve">diazotizasyona uğrar ve Naftiletilendiamin (NED) ile mor renkli bir azo ürünü oluşturur. </t>
  </si>
  <si>
    <t xml:space="preserve">Oluşan renk spektrometre cihazında 540 nm dalga boyunda okunduktan sonra nitrit </t>
  </si>
  <si>
    <t xml:space="preserve">standartları kullanılarak hazırlanmış kalibrasyon eğrisine göre plazma </t>
  </si>
  <si>
    <t>NO düzeyleri indirekt olarak hesaplanır.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</si>
</sst>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" fontId="0" fillId="3" borderId="1" xfId="0" applyNumberForma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/>
    <xf numFmtId="0" fontId="1" fillId="7" borderId="3" xfId="0" applyFont="1" applyFill="1" applyBorder="1"/>
    <xf numFmtId="0" fontId="0" fillId="7" borderId="3" xfId="0" applyFill="1" applyBorder="1"/>
    <xf numFmtId="0" fontId="1" fillId="7" borderId="0" xfId="0" applyFont="1" applyFill="1" applyBorder="1"/>
    <xf numFmtId="0" fontId="0" fillId="7" borderId="0" xfId="0" applyFill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9-4A83-B918-9AB4F73A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23812</xdr:rowOff>
    </xdr:from>
    <xdr:to>
      <xdr:col>5</xdr:col>
      <xdr:colOff>285750</xdr:colOff>
      <xdr:row>34</xdr:row>
      <xdr:rowOff>28574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1237"/>
          <a:ext cx="5848350" cy="4386262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10</xdr:row>
      <xdr:rowOff>147619</xdr:rowOff>
    </xdr:from>
    <xdr:to>
      <xdr:col>16</xdr:col>
      <xdr:colOff>457199</xdr:colOff>
      <xdr:row>24</xdr:row>
      <xdr:rowOff>170050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4250" y="2097069"/>
          <a:ext cx="6896099" cy="26005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28574</xdr:rowOff>
    </xdr:from>
    <xdr:to>
      <xdr:col>5</xdr:col>
      <xdr:colOff>266536</xdr:colOff>
      <xdr:row>61</xdr:row>
      <xdr:rowOff>184149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499"/>
          <a:ext cx="5829136" cy="530542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24</xdr:row>
      <xdr:rowOff>152399</xdr:rowOff>
    </xdr:from>
    <xdr:to>
      <xdr:col>15</xdr:col>
      <xdr:colOff>431006</xdr:colOff>
      <xdr:row>67</xdr:row>
      <xdr:rowOff>142874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3300" y="4679949"/>
          <a:ext cx="6241256" cy="7908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19049</xdr:rowOff>
    </xdr:from>
    <xdr:to>
      <xdr:col>5</xdr:col>
      <xdr:colOff>318594</xdr:colOff>
      <xdr:row>99</xdr:row>
      <xdr:rowOff>49836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91974"/>
          <a:ext cx="5881194" cy="70792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workbookViewId="0">
      <selection activeCell="I13" sqref="I13"/>
    </sheetView>
  </sheetViews>
  <sheetFormatPr defaultRowHeight="14.5" x14ac:dyDescent="0.35"/>
  <cols>
    <col min="1" max="1" width="26.453125" customWidth="1"/>
    <col min="2" max="2" width="12.81640625" style="1" customWidth="1"/>
    <col min="3" max="3" width="13.81640625" style="1" customWidth="1"/>
    <col min="4" max="4" width="10.1796875" style="1" customWidth="1"/>
    <col min="5" max="5" width="16.5429687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5" x14ac:dyDescent="0.35">
      <c r="A1" s="4" t="s">
        <v>0</v>
      </c>
      <c r="B1" s="4" t="s">
        <v>2</v>
      </c>
      <c r="C1" s="4" t="s">
        <v>3</v>
      </c>
      <c r="D1" s="4" t="s">
        <v>1</v>
      </c>
      <c r="E1" s="4" t="s">
        <v>45</v>
      </c>
    </row>
    <row r="2" spans="1:5" x14ac:dyDescent="0.35">
      <c r="A2" s="5" t="s">
        <v>5</v>
      </c>
      <c r="B2" s="6">
        <v>1.57</v>
      </c>
      <c r="C2" s="6">
        <v>2.58</v>
      </c>
      <c r="D2" s="7">
        <f t="shared" ref="D2:D41" si="0">(C2/(B2*1000))*100</f>
        <v>0.16433121019108282</v>
      </c>
      <c r="E2" s="8"/>
    </row>
    <row r="3" spans="1:5" x14ac:dyDescent="0.35">
      <c r="A3" s="5" t="s">
        <v>6</v>
      </c>
      <c r="B3" s="6">
        <v>1.33</v>
      </c>
      <c r="C3" s="6">
        <v>11.64</v>
      </c>
      <c r="D3" s="7">
        <f t="shared" si="0"/>
        <v>0.87518796992481196</v>
      </c>
      <c r="E3" s="8"/>
    </row>
    <row r="4" spans="1:5" x14ac:dyDescent="0.35">
      <c r="A4" s="5" t="s">
        <v>7</v>
      </c>
      <c r="B4" s="6">
        <v>1.77</v>
      </c>
      <c r="C4" s="6">
        <v>11.25</v>
      </c>
      <c r="D4" s="7">
        <f t="shared" si="0"/>
        <v>0.63559322033898313</v>
      </c>
      <c r="E4" s="8" t="s">
        <v>46</v>
      </c>
    </row>
    <row r="5" spans="1:5" x14ac:dyDescent="0.35">
      <c r="A5" s="5" t="s">
        <v>8</v>
      </c>
      <c r="B5" s="6">
        <v>1.36</v>
      </c>
      <c r="C5" s="6">
        <v>12.45</v>
      </c>
      <c r="D5" s="7">
        <f t="shared" si="0"/>
        <v>0.91544117647058809</v>
      </c>
      <c r="E5" s="8"/>
    </row>
    <row r="6" spans="1:5" x14ac:dyDescent="0.35">
      <c r="A6" s="5" t="s">
        <v>9</v>
      </c>
      <c r="B6" s="6">
        <v>1.48</v>
      </c>
      <c r="C6" s="6">
        <v>11.03</v>
      </c>
      <c r="D6" s="7">
        <f t="shared" si="0"/>
        <v>0.74527027027027015</v>
      </c>
      <c r="E6" s="8"/>
    </row>
    <row r="7" spans="1:5" x14ac:dyDescent="0.35">
      <c r="A7" s="5" t="s">
        <v>10</v>
      </c>
      <c r="B7" s="6">
        <v>1.18</v>
      </c>
      <c r="C7" s="6">
        <v>8.1199999999999992</v>
      </c>
      <c r="D7" s="7">
        <f t="shared" si="0"/>
        <v>0.68813559322033901</v>
      </c>
      <c r="E7" s="8"/>
    </row>
    <row r="8" spans="1:5" x14ac:dyDescent="0.35">
      <c r="A8" s="5" t="s">
        <v>11</v>
      </c>
      <c r="B8" s="6">
        <v>1.5</v>
      </c>
      <c r="C8" s="6">
        <v>8.14</v>
      </c>
      <c r="D8" s="7">
        <f t="shared" si="0"/>
        <v>0.54266666666666674</v>
      </c>
      <c r="E8" s="8"/>
    </row>
    <row r="9" spans="1:5" x14ac:dyDescent="0.35">
      <c r="A9" s="5" t="s">
        <v>12</v>
      </c>
      <c r="B9" s="6">
        <v>1.33</v>
      </c>
      <c r="C9" s="6">
        <v>9.66</v>
      </c>
      <c r="D9" s="7">
        <f t="shared" si="0"/>
        <v>0.72631578947368425</v>
      </c>
      <c r="E9" s="8"/>
    </row>
    <row r="10" spans="1:5" x14ac:dyDescent="0.35">
      <c r="A10" s="5" t="s">
        <v>13</v>
      </c>
      <c r="B10" s="6">
        <v>1.49</v>
      </c>
      <c r="C10" s="6">
        <v>29.8</v>
      </c>
      <c r="D10" s="7">
        <f t="shared" si="0"/>
        <v>2</v>
      </c>
      <c r="E10" s="8" t="s">
        <v>46</v>
      </c>
    </row>
    <row r="11" spans="1:5" x14ac:dyDescent="0.35">
      <c r="A11" s="5" t="s">
        <v>14</v>
      </c>
      <c r="B11" s="6">
        <v>1.1100000000000001</v>
      </c>
      <c r="C11" s="6">
        <v>12.07</v>
      </c>
      <c r="D11" s="7">
        <f t="shared" si="0"/>
        <v>1.0873873873873874</v>
      </c>
      <c r="E11" s="8"/>
    </row>
    <row r="12" spans="1:5" x14ac:dyDescent="0.35">
      <c r="A12" s="5" t="s">
        <v>15</v>
      </c>
      <c r="B12" s="6">
        <v>1.33</v>
      </c>
      <c r="C12" s="6">
        <v>14.05</v>
      </c>
      <c r="D12" s="7">
        <f t="shared" si="0"/>
        <v>1.0563909774436091</v>
      </c>
      <c r="E12" s="8"/>
    </row>
    <row r="13" spans="1:5" x14ac:dyDescent="0.35">
      <c r="A13" s="5" t="s">
        <v>16</v>
      </c>
      <c r="B13" s="6">
        <v>1.36</v>
      </c>
      <c r="C13" s="6">
        <v>19.53</v>
      </c>
      <c r="D13" s="7">
        <f t="shared" si="0"/>
        <v>1.4360294117647059</v>
      </c>
      <c r="E13" s="8" t="s">
        <v>46</v>
      </c>
    </row>
    <row r="14" spans="1:5" x14ac:dyDescent="0.35">
      <c r="A14" s="5" t="s">
        <v>17</v>
      </c>
      <c r="B14" s="6">
        <v>1.39</v>
      </c>
      <c r="C14" s="6">
        <v>14.06</v>
      </c>
      <c r="D14" s="7">
        <f t="shared" si="0"/>
        <v>1.0115107913669066</v>
      </c>
      <c r="E14" s="8" t="s">
        <v>46</v>
      </c>
    </row>
    <row r="15" spans="1:5" x14ac:dyDescent="0.35">
      <c r="A15" s="5" t="s">
        <v>18</v>
      </c>
      <c r="B15" s="6">
        <v>1.35</v>
      </c>
      <c r="C15" s="6">
        <v>14.09</v>
      </c>
      <c r="D15" s="7">
        <f t="shared" si="0"/>
        <v>1.0437037037037036</v>
      </c>
      <c r="E15" s="8" t="s">
        <v>46</v>
      </c>
    </row>
    <row r="16" spans="1:5" x14ac:dyDescent="0.35">
      <c r="A16" s="5" t="s">
        <v>19</v>
      </c>
      <c r="B16" s="6">
        <v>1.1499999999999999</v>
      </c>
      <c r="C16" s="6">
        <v>25.96</v>
      </c>
      <c r="D16" s="7">
        <f t="shared" si="0"/>
        <v>2.2573913043478262</v>
      </c>
      <c r="E16" s="8" t="s">
        <v>46</v>
      </c>
    </row>
    <row r="17" spans="1:5" x14ac:dyDescent="0.35">
      <c r="A17" s="5" t="s">
        <v>20</v>
      </c>
      <c r="B17" s="6">
        <v>1.31</v>
      </c>
      <c r="C17" s="6">
        <v>18.37</v>
      </c>
      <c r="D17" s="7">
        <f t="shared" si="0"/>
        <v>1.4022900763358779</v>
      </c>
      <c r="E17" s="8" t="s">
        <v>46</v>
      </c>
    </row>
    <row r="18" spans="1:5" x14ac:dyDescent="0.35">
      <c r="A18" s="5" t="s">
        <v>21</v>
      </c>
      <c r="B18" s="6">
        <v>1.38</v>
      </c>
      <c r="C18" s="6">
        <v>11.12</v>
      </c>
      <c r="D18" s="7">
        <f t="shared" si="0"/>
        <v>0.8057971014492753</v>
      </c>
      <c r="E18" s="8"/>
    </row>
    <row r="19" spans="1:5" x14ac:dyDescent="0.35">
      <c r="A19" s="5" t="s">
        <v>22</v>
      </c>
      <c r="B19" s="6">
        <v>1.44</v>
      </c>
      <c r="C19" s="6">
        <v>24.92</v>
      </c>
      <c r="D19" s="7">
        <f t="shared" si="0"/>
        <v>1.7305555555555556</v>
      </c>
      <c r="E19" s="8" t="s">
        <v>46</v>
      </c>
    </row>
    <row r="20" spans="1:5" x14ac:dyDescent="0.35">
      <c r="A20" s="5" t="s">
        <v>23</v>
      </c>
      <c r="B20" s="6">
        <v>1.84</v>
      </c>
      <c r="C20" s="6">
        <v>27.52</v>
      </c>
      <c r="D20" s="7">
        <f t="shared" si="0"/>
        <v>1.4956521739130435</v>
      </c>
      <c r="E20" s="8" t="s">
        <v>47</v>
      </c>
    </row>
    <row r="21" spans="1:5" x14ac:dyDescent="0.35">
      <c r="A21" s="5" t="s">
        <v>24</v>
      </c>
      <c r="B21" s="6">
        <v>1.1399999999999999</v>
      </c>
      <c r="C21" s="6">
        <v>11.09</v>
      </c>
      <c r="D21" s="7">
        <f t="shared" si="0"/>
        <v>0.97280701754385956</v>
      </c>
      <c r="E21" s="8"/>
    </row>
    <row r="22" spans="1:5" x14ac:dyDescent="0.35">
      <c r="A22" s="5" t="s">
        <v>25</v>
      </c>
      <c r="B22" s="6">
        <v>1.3</v>
      </c>
      <c r="C22" s="6">
        <v>10.72</v>
      </c>
      <c r="D22" s="7">
        <f t="shared" si="0"/>
        <v>0.82461538461538475</v>
      </c>
      <c r="E22" s="8"/>
    </row>
    <row r="23" spans="1:5" x14ac:dyDescent="0.35">
      <c r="A23" s="5" t="s">
        <v>26</v>
      </c>
      <c r="B23" s="6">
        <v>1.29</v>
      </c>
      <c r="C23" s="6">
        <v>15.13</v>
      </c>
      <c r="D23" s="7">
        <f t="shared" si="0"/>
        <v>1.1728682170542637</v>
      </c>
      <c r="E23" s="8" t="s">
        <v>46</v>
      </c>
    </row>
    <row r="24" spans="1:5" x14ac:dyDescent="0.35">
      <c r="A24" s="5" t="s">
        <v>27</v>
      </c>
      <c r="B24" s="6">
        <v>1.37</v>
      </c>
      <c r="C24" s="6">
        <v>17.7</v>
      </c>
      <c r="D24" s="7">
        <f t="shared" si="0"/>
        <v>1.2919708029197079</v>
      </c>
      <c r="E24" s="8" t="s">
        <v>46</v>
      </c>
    </row>
    <row r="25" spans="1:5" x14ac:dyDescent="0.35">
      <c r="A25" s="5" t="s">
        <v>28</v>
      </c>
      <c r="B25" s="6">
        <v>1.17</v>
      </c>
      <c r="C25" s="6">
        <v>16.55</v>
      </c>
      <c r="D25" s="7">
        <f t="shared" si="0"/>
        <v>1.4145299145299146</v>
      </c>
      <c r="E25" s="8" t="s">
        <v>46</v>
      </c>
    </row>
    <row r="26" spans="1:5" x14ac:dyDescent="0.35">
      <c r="A26" s="5" t="s">
        <v>29</v>
      </c>
      <c r="B26" s="6">
        <v>1.2</v>
      </c>
      <c r="C26" s="6">
        <v>10.06</v>
      </c>
      <c r="D26" s="7">
        <f t="shared" si="0"/>
        <v>0.83833333333333326</v>
      </c>
      <c r="E26" s="8"/>
    </row>
    <row r="27" spans="1:5" x14ac:dyDescent="0.35">
      <c r="A27" s="5" t="s">
        <v>30</v>
      </c>
      <c r="B27" s="6">
        <v>2.2000000000000002</v>
      </c>
      <c r="C27" s="6">
        <v>13.56</v>
      </c>
      <c r="D27" s="7">
        <f t="shared" si="0"/>
        <v>0.61636363636363645</v>
      </c>
      <c r="E27" s="8" t="s">
        <v>46</v>
      </c>
    </row>
    <row r="28" spans="1:5" x14ac:dyDescent="0.35">
      <c r="A28" s="5" t="s">
        <v>31</v>
      </c>
      <c r="B28" s="6">
        <v>1.83</v>
      </c>
      <c r="C28" s="6">
        <v>11.32</v>
      </c>
      <c r="D28" s="7">
        <f t="shared" si="0"/>
        <v>0.61857923497267764</v>
      </c>
      <c r="E28" s="8"/>
    </row>
    <row r="29" spans="1:5" x14ac:dyDescent="0.35">
      <c r="A29" s="5" t="s">
        <v>32</v>
      </c>
      <c r="B29" s="6">
        <v>1.7</v>
      </c>
      <c r="C29" s="6">
        <v>16.54</v>
      </c>
      <c r="D29" s="7">
        <f t="shared" si="0"/>
        <v>0.9729411764705882</v>
      </c>
      <c r="E29" s="8" t="s">
        <v>46</v>
      </c>
    </row>
    <row r="30" spans="1:5" x14ac:dyDescent="0.35">
      <c r="A30" s="5" t="s">
        <v>33</v>
      </c>
      <c r="B30" s="6">
        <v>1.43</v>
      </c>
      <c r="C30" s="6">
        <v>11.03</v>
      </c>
      <c r="D30" s="7">
        <f t="shared" si="0"/>
        <v>0.77132867132867122</v>
      </c>
      <c r="E30" s="8"/>
    </row>
    <row r="31" spans="1:5" x14ac:dyDescent="0.35">
      <c r="A31" s="5" t="s">
        <v>34</v>
      </c>
      <c r="B31" s="6">
        <v>1.69</v>
      </c>
      <c r="C31" s="6">
        <v>24.05</v>
      </c>
      <c r="D31" s="7">
        <f t="shared" si="0"/>
        <v>1.4230769230769231</v>
      </c>
      <c r="E31" s="8" t="s">
        <v>46</v>
      </c>
    </row>
    <row r="32" spans="1:5" x14ac:dyDescent="0.35">
      <c r="A32" s="5" t="s">
        <v>35</v>
      </c>
      <c r="B32" s="6">
        <v>1.86</v>
      </c>
      <c r="C32" s="6">
        <v>9.07</v>
      </c>
      <c r="D32" s="7">
        <f t="shared" si="0"/>
        <v>0.48763440860215052</v>
      </c>
      <c r="E32" s="8"/>
    </row>
    <row r="33" spans="1:6" x14ac:dyDescent="0.35">
      <c r="A33" s="5" t="s">
        <v>36</v>
      </c>
      <c r="B33" s="6">
        <v>1.49</v>
      </c>
      <c r="C33" s="6">
        <v>13.27</v>
      </c>
      <c r="D33" s="7">
        <f t="shared" si="0"/>
        <v>0.89060402684563755</v>
      </c>
      <c r="E33" s="8"/>
    </row>
    <row r="34" spans="1:6" x14ac:dyDescent="0.35">
      <c r="A34" s="5" t="s">
        <v>37</v>
      </c>
      <c r="B34" s="6">
        <v>2.04</v>
      </c>
      <c r="C34" s="6">
        <v>18.52</v>
      </c>
      <c r="D34" s="7">
        <f t="shared" si="0"/>
        <v>0.90784313725490196</v>
      </c>
      <c r="E34" s="8" t="s">
        <v>46</v>
      </c>
    </row>
    <row r="35" spans="1:6" x14ac:dyDescent="0.35">
      <c r="A35" s="5" t="s">
        <v>38</v>
      </c>
      <c r="B35" s="6">
        <v>1.65</v>
      </c>
      <c r="C35" s="6">
        <v>16.71</v>
      </c>
      <c r="D35" s="7">
        <f t="shared" si="0"/>
        <v>1.0127272727272727</v>
      </c>
      <c r="E35" s="8" t="s">
        <v>46</v>
      </c>
    </row>
    <row r="36" spans="1:6" x14ac:dyDescent="0.35">
      <c r="A36" s="5" t="s">
        <v>39</v>
      </c>
      <c r="B36" s="6">
        <v>1.79</v>
      </c>
      <c r="C36" s="6">
        <v>14.67</v>
      </c>
      <c r="D36" s="7">
        <f t="shared" si="0"/>
        <v>0.81955307262569832</v>
      </c>
      <c r="E36" s="8"/>
    </row>
    <row r="37" spans="1:6" x14ac:dyDescent="0.35">
      <c r="A37" s="5" t="s">
        <v>40</v>
      </c>
      <c r="B37" s="6">
        <v>1.78</v>
      </c>
      <c r="C37" s="6">
        <v>28.45</v>
      </c>
      <c r="D37" s="7">
        <f t="shared" si="0"/>
        <v>1.598314606741573</v>
      </c>
      <c r="E37" s="8" t="s">
        <v>46</v>
      </c>
    </row>
    <row r="38" spans="1:6" x14ac:dyDescent="0.35">
      <c r="A38" s="5" t="s">
        <v>41</v>
      </c>
      <c r="B38" s="6">
        <v>1.72</v>
      </c>
      <c r="C38" s="6">
        <v>7.33</v>
      </c>
      <c r="D38" s="7">
        <f t="shared" si="0"/>
        <v>0.42616279069767443</v>
      </c>
      <c r="E38" s="8"/>
    </row>
    <row r="39" spans="1:6" x14ac:dyDescent="0.35">
      <c r="A39" s="5" t="s">
        <v>42</v>
      </c>
      <c r="B39" s="6">
        <v>1.7</v>
      </c>
      <c r="C39" s="6">
        <v>22.59</v>
      </c>
      <c r="D39" s="7">
        <f t="shared" si="0"/>
        <v>1.3288235294117647</v>
      </c>
      <c r="E39" s="8" t="s">
        <v>46</v>
      </c>
    </row>
    <row r="40" spans="1:6" x14ac:dyDescent="0.35">
      <c r="A40" s="5" t="s">
        <v>43</v>
      </c>
      <c r="B40" s="6">
        <v>1.68</v>
      </c>
      <c r="C40" s="6">
        <v>17.010000000000002</v>
      </c>
      <c r="D40" s="7">
        <f t="shared" si="0"/>
        <v>1.0125</v>
      </c>
      <c r="E40" s="8" t="s">
        <v>48</v>
      </c>
      <c r="F40" s="2"/>
    </row>
    <row r="41" spans="1:6" x14ac:dyDescent="0.35">
      <c r="A41" s="5" t="s">
        <v>44</v>
      </c>
      <c r="B41" s="6">
        <v>1.51</v>
      </c>
      <c r="C41" s="6">
        <v>17.2</v>
      </c>
      <c r="D41" s="7">
        <f t="shared" si="0"/>
        <v>1.139072847682119</v>
      </c>
      <c r="E41" s="8" t="s">
        <v>48</v>
      </c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0"/>
  <sheetViews>
    <sheetView workbookViewId="0">
      <selection activeCell="B22" sqref="B22"/>
    </sheetView>
  </sheetViews>
  <sheetFormatPr defaultRowHeight="14.5" x14ac:dyDescent="0.35"/>
  <cols>
    <col min="1" max="1" width="26.453125" customWidth="1"/>
    <col min="2" max="2" width="12.7265625" customWidth="1"/>
    <col min="3" max="4" width="12.1796875" customWidth="1"/>
    <col min="5" max="5" width="10.81640625" customWidth="1"/>
  </cols>
  <sheetData>
    <row r="2" spans="1:12" x14ac:dyDescent="0.35">
      <c r="B2" s="1" t="s">
        <v>49</v>
      </c>
      <c r="C2" s="1" t="s">
        <v>50</v>
      </c>
      <c r="D2" s="1" t="s">
        <v>51</v>
      </c>
      <c r="E2" s="1" t="s">
        <v>52</v>
      </c>
    </row>
    <row r="3" spans="1:12" x14ac:dyDescent="0.35">
      <c r="A3" t="s">
        <v>53</v>
      </c>
      <c r="B3" s="1">
        <v>2.5110000000000001</v>
      </c>
      <c r="C3" s="1">
        <f>B3-B9</f>
        <v>2.4810000000000003</v>
      </c>
      <c r="D3" s="1">
        <v>100</v>
      </c>
      <c r="E3" s="9">
        <f>(11.04*C3*C3)+(11.948*C3)+(1.5134)</f>
        <v>99.111573440000015</v>
      </c>
    </row>
    <row r="4" spans="1:12" x14ac:dyDescent="0.35">
      <c r="A4" t="s">
        <v>54</v>
      </c>
      <c r="B4" s="1">
        <v>1.7030000000000001</v>
      </c>
      <c r="C4" s="1">
        <f>B4-B9</f>
        <v>1.673</v>
      </c>
      <c r="D4" s="1">
        <v>50</v>
      </c>
      <c r="E4" s="9">
        <f t="shared" ref="E4:E9" si="0">(11.04*C4*C4)+(11.948*C4)+(1.5134)</f>
        <v>52.402580159999992</v>
      </c>
    </row>
    <row r="5" spans="1:12" x14ac:dyDescent="0.35">
      <c r="A5" t="s">
        <v>55</v>
      </c>
      <c r="B5" s="1">
        <v>1.024</v>
      </c>
      <c r="C5" s="1">
        <f>B5-B9</f>
        <v>0.99399999999999999</v>
      </c>
      <c r="D5" s="1">
        <v>25</v>
      </c>
      <c r="E5" s="9">
        <f t="shared" si="0"/>
        <v>24.297629439999998</v>
      </c>
    </row>
    <row r="6" spans="1:12" x14ac:dyDescent="0.35">
      <c r="A6" t="s">
        <v>56</v>
      </c>
      <c r="B6" s="1">
        <v>0.54300000000000004</v>
      </c>
      <c r="C6" s="1">
        <f>B6-B9</f>
        <v>0.51300000000000001</v>
      </c>
      <c r="D6" s="1">
        <v>12.5</v>
      </c>
      <c r="E6" s="9">
        <f t="shared" si="0"/>
        <v>10.548109760000001</v>
      </c>
    </row>
    <row r="7" spans="1:12" x14ac:dyDescent="0.35">
      <c r="A7" t="s">
        <v>57</v>
      </c>
      <c r="B7" s="1">
        <v>0.318</v>
      </c>
      <c r="C7" s="1">
        <f>B7-B9</f>
        <v>0.28800000000000003</v>
      </c>
      <c r="D7" s="1">
        <v>6.25</v>
      </c>
      <c r="E7" s="9">
        <f t="shared" si="0"/>
        <v>5.8701257600000005</v>
      </c>
    </row>
    <row r="8" spans="1:12" x14ac:dyDescent="0.35">
      <c r="A8" t="s">
        <v>58</v>
      </c>
      <c r="B8" s="1">
        <v>0.152</v>
      </c>
      <c r="C8" s="1">
        <f>B8-B9</f>
        <v>0.122</v>
      </c>
      <c r="D8" s="1">
        <v>3.125</v>
      </c>
      <c r="E8" s="9">
        <f t="shared" si="0"/>
        <v>3.1353753600000003</v>
      </c>
    </row>
    <row r="9" spans="1:12" x14ac:dyDescent="0.35">
      <c r="A9" t="s">
        <v>59</v>
      </c>
      <c r="B9" s="1">
        <v>0.03</v>
      </c>
      <c r="C9" s="1">
        <f>B9-B9</f>
        <v>0</v>
      </c>
      <c r="D9" s="1">
        <v>0</v>
      </c>
      <c r="E9" s="9">
        <f t="shared" si="0"/>
        <v>1.5134000000000001</v>
      </c>
    </row>
    <row r="10" spans="1:12" x14ac:dyDescent="0.35">
      <c r="E10" s="9"/>
    </row>
    <row r="11" spans="1:12" x14ac:dyDescent="0.35">
      <c r="E11" s="9"/>
    </row>
    <row r="12" spans="1:12" x14ac:dyDescent="0.35">
      <c r="E12" s="9"/>
    </row>
    <row r="13" spans="1:12" x14ac:dyDescent="0.35">
      <c r="E13" s="9"/>
    </row>
    <row r="14" spans="1:12" x14ac:dyDescent="0.35">
      <c r="E14" s="9"/>
    </row>
    <row r="15" spans="1:12" x14ac:dyDescent="0.35">
      <c r="E15" s="9"/>
      <c r="J15" s="10" t="s">
        <v>60</v>
      </c>
      <c r="K15" s="10"/>
      <c r="L15" s="10"/>
    </row>
    <row r="16" spans="1:12" x14ac:dyDescent="0.35">
      <c r="E16" s="9"/>
    </row>
    <row r="17" spans="1:5" x14ac:dyDescent="0.35">
      <c r="E17" s="9"/>
    </row>
    <row r="18" spans="1:5" x14ac:dyDescent="0.35">
      <c r="E18" s="9"/>
    </row>
    <row r="19" spans="1:5" x14ac:dyDescent="0.35">
      <c r="E19" s="9"/>
    </row>
    <row r="20" spans="1:5" x14ac:dyDescent="0.35">
      <c r="A20" s="4" t="s">
        <v>4</v>
      </c>
      <c r="B20" s="4" t="s">
        <v>49</v>
      </c>
      <c r="C20" s="4" t="s">
        <v>59</v>
      </c>
      <c r="D20" s="4" t="s">
        <v>50</v>
      </c>
      <c r="E20" s="4" t="s">
        <v>52</v>
      </c>
    </row>
    <row r="21" spans="1:5" x14ac:dyDescent="0.35">
      <c r="A21" s="5" t="s">
        <v>5</v>
      </c>
      <c r="B21" s="11">
        <v>0.92200000000000004</v>
      </c>
      <c r="C21" s="11">
        <v>0.03</v>
      </c>
      <c r="D21" s="11">
        <f t="shared" ref="D21:D60" si="1">(B21-C21)</f>
        <v>0.89200000000000002</v>
      </c>
      <c r="E21" s="12">
        <f t="shared" ref="E21:E60" si="2">(11.04*D21*D21)+(11.948*D21)+(1.5134)</f>
        <v>20.955146559999999</v>
      </c>
    </row>
    <row r="22" spans="1:5" x14ac:dyDescent="0.35">
      <c r="A22" s="5" t="s">
        <v>6</v>
      </c>
      <c r="B22" s="11">
        <v>0.626</v>
      </c>
      <c r="C22" s="11">
        <v>0.03</v>
      </c>
      <c r="D22" s="11">
        <f t="shared" si="1"/>
        <v>0.59599999999999997</v>
      </c>
      <c r="E22" s="12">
        <f t="shared" si="2"/>
        <v>12.555992639999999</v>
      </c>
    </row>
    <row r="23" spans="1:5" x14ac:dyDescent="0.35">
      <c r="A23" s="5" t="s">
        <v>7</v>
      </c>
      <c r="B23" s="11">
        <v>0.627</v>
      </c>
      <c r="C23" s="11">
        <v>0.03</v>
      </c>
      <c r="D23" s="11">
        <f t="shared" si="1"/>
        <v>0.59699999999999998</v>
      </c>
      <c r="E23" s="12">
        <f t="shared" si="2"/>
        <v>12.581111360000001</v>
      </c>
    </row>
    <row r="24" spans="1:5" x14ac:dyDescent="0.35">
      <c r="A24" s="5" t="s">
        <v>8</v>
      </c>
      <c r="B24" s="11">
        <v>0.24399999999999999</v>
      </c>
      <c r="C24" s="11">
        <v>0.03</v>
      </c>
      <c r="D24" s="11">
        <f t="shared" si="1"/>
        <v>0.214</v>
      </c>
      <c r="E24" s="12">
        <f t="shared" si="2"/>
        <v>4.5758598400000006</v>
      </c>
    </row>
    <row r="25" spans="1:5" x14ac:dyDescent="0.35">
      <c r="A25" s="5" t="s">
        <v>9</v>
      </c>
      <c r="B25" s="11">
        <v>0.252</v>
      </c>
      <c r="C25" s="11">
        <v>0.03</v>
      </c>
      <c r="D25" s="11">
        <f t="shared" si="1"/>
        <v>0.222</v>
      </c>
      <c r="E25" s="12">
        <f t="shared" si="2"/>
        <v>4.7099513599999998</v>
      </c>
    </row>
    <row r="26" spans="1:5" x14ac:dyDescent="0.35">
      <c r="A26" s="5" t="s">
        <v>10</v>
      </c>
      <c r="B26" s="11">
        <v>0.30499999999999999</v>
      </c>
      <c r="C26" s="11">
        <v>0.03</v>
      </c>
      <c r="D26" s="11">
        <f t="shared" si="1"/>
        <v>0.27500000000000002</v>
      </c>
      <c r="E26" s="12">
        <f t="shared" si="2"/>
        <v>5.6340000000000003</v>
      </c>
    </row>
    <row r="27" spans="1:5" x14ac:dyDescent="0.35">
      <c r="A27" s="5" t="s">
        <v>11</v>
      </c>
      <c r="B27" s="11">
        <v>0.63800000000000001</v>
      </c>
      <c r="C27" s="11">
        <v>0.03</v>
      </c>
      <c r="D27" s="11">
        <f t="shared" si="1"/>
        <v>0.60799999999999998</v>
      </c>
      <c r="E27" s="12">
        <f t="shared" si="2"/>
        <v>12.85887456</v>
      </c>
    </row>
    <row r="28" spans="1:5" x14ac:dyDescent="0.35">
      <c r="A28" s="5" t="s">
        <v>12</v>
      </c>
      <c r="B28" s="11">
        <v>0.28399999999999997</v>
      </c>
      <c r="C28" s="11">
        <v>0.03</v>
      </c>
      <c r="D28" s="11">
        <f t="shared" si="1"/>
        <v>0.254</v>
      </c>
      <c r="E28" s="12">
        <f t="shared" si="2"/>
        <v>5.2604486399999999</v>
      </c>
    </row>
    <row r="29" spans="1:5" x14ac:dyDescent="0.35">
      <c r="A29" s="5" t="s">
        <v>13</v>
      </c>
      <c r="B29" s="11">
        <v>0.50600000000000001</v>
      </c>
      <c r="C29" s="11">
        <v>0.03</v>
      </c>
      <c r="D29" s="11">
        <f t="shared" si="1"/>
        <v>0.47599999999999998</v>
      </c>
      <c r="E29" s="12">
        <f t="shared" si="2"/>
        <v>9.7020470400000001</v>
      </c>
    </row>
    <row r="30" spans="1:5" x14ac:dyDescent="0.35">
      <c r="A30" s="5" t="s">
        <v>14</v>
      </c>
      <c r="B30" s="11">
        <v>0.24099999999999999</v>
      </c>
      <c r="C30" s="11">
        <v>0.03</v>
      </c>
      <c r="D30" s="11">
        <f t="shared" si="1"/>
        <v>0.21099999999999999</v>
      </c>
      <c r="E30" s="12">
        <f t="shared" si="2"/>
        <v>4.5259398399999995</v>
      </c>
    </row>
    <row r="31" spans="1:5" x14ac:dyDescent="0.35">
      <c r="A31" s="5" t="s">
        <v>15</v>
      </c>
      <c r="B31" s="11">
        <v>0.378</v>
      </c>
      <c r="C31" s="11">
        <v>0.03</v>
      </c>
      <c r="D31" s="11">
        <f t="shared" si="1"/>
        <v>0.34799999999999998</v>
      </c>
      <c r="E31" s="12">
        <f t="shared" si="2"/>
        <v>7.0082921599999999</v>
      </c>
    </row>
    <row r="32" spans="1:5" x14ac:dyDescent="0.35">
      <c r="A32" s="5" t="s">
        <v>16</v>
      </c>
      <c r="B32" s="11">
        <v>0.502</v>
      </c>
      <c r="C32" s="11">
        <v>0.03</v>
      </c>
      <c r="D32" s="11">
        <f t="shared" si="1"/>
        <v>0.47199999999999998</v>
      </c>
      <c r="E32" s="12">
        <f t="shared" si="2"/>
        <v>9.6123913600000002</v>
      </c>
    </row>
    <row r="33" spans="1:5" x14ac:dyDescent="0.35">
      <c r="A33" s="5" t="s">
        <v>17</v>
      </c>
      <c r="B33" s="11">
        <v>0.44700000000000001</v>
      </c>
      <c r="C33" s="11">
        <v>0.03</v>
      </c>
      <c r="D33" s="11">
        <f t="shared" si="1"/>
        <v>0.41700000000000004</v>
      </c>
      <c r="E33" s="12">
        <f t="shared" si="2"/>
        <v>8.4154505600000018</v>
      </c>
    </row>
    <row r="34" spans="1:5" x14ac:dyDescent="0.35">
      <c r="A34" s="5" t="s">
        <v>18</v>
      </c>
      <c r="B34" s="11">
        <v>0.34899999999999998</v>
      </c>
      <c r="C34" s="11">
        <v>0.03</v>
      </c>
      <c r="D34" s="11">
        <f t="shared" si="1"/>
        <v>0.31899999999999995</v>
      </c>
      <c r="E34" s="12">
        <f t="shared" si="2"/>
        <v>6.4482534399999984</v>
      </c>
    </row>
    <row r="35" spans="1:5" x14ac:dyDescent="0.35">
      <c r="A35" s="5" t="s">
        <v>19</v>
      </c>
      <c r="B35" s="11">
        <v>0.54300000000000004</v>
      </c>
      <c r="C35" s="11">
        <v>0.03</v>
      </c>
      <c r="D35" s="11">
        <f t="shared" si="1"/>
        <v>0.51300000000000001</v>
      </c>
      <c r="E35" s="12">
        <f t="shared" si="2"/>
        <v>10.548109760000001</v>
      </c>
    </row>
    <row r="36" spans="1:5" x14ac:dyDescent="0.35">
      <c r="A36" s="5" t="s">
        <v>20</v>
      </c>
      <c r="B36" s="11">
        <v>1.4710000000000001</v>
      </c>
      <c r="C36" s="11">
        <v>0.03</v>
      </c>
      <c r="D36" s="11">
        <f t="shared" si="1"/>
        <v>1.4410000000000001</v>
      </c>
      <c r="E36" s="12">
        <f t="shared" si="2"/>
        <v>41.654818240000004</v>
      </c>
    </row>
    <row r="37" spans="1:5" x14ac:dyDescent="0.35">
      <c r="A37" s="5" t="s">
        <v>21</v>
      </c>
      <c r="B37" s="11">
        <v>0.46100000000000002</v>
      </c>
      <c r="C37" s="11">
        <v>0.03</v>
      </c>
      <c r="D37" s="11">
        <f t="shared" si="1"/>
        <v>0.43100000000000005</v>
      </c>
      <c r="E37" s="12">
        <f t="shared" si="2"/>
        <v>8.7137894400000011</v>
      </c>
    </row>
    <row r="38" spans="1:5" x14ac:dyDescent="0.35">
      <c r="A38" s="5" t="s">
        <v>22</v>
      </c>
      <c r="B38" s="11">
        <v>0.51800000000000002</v>
      </c>
      <c r="C38" s="11">
        <v>0.03</v>
      </c>
      <c r="D38" s="11">
        <f t="shared" si="1"/>
        <v>0.48799999999999999</v>
      </c>
      <c r="E38" s="12">
        <f t="shared" si="2"/>
        <v>9.9731337599999996</v>
      </c>
    </row>
    <row r="39" spans="1:5" x14ac:dyDescent="0.35">
      <c r="A39" s="5" t="s">
        <v>23</v>
      </c>
      <c r="B39" s="11">
        <v>0.77600000000000002</v>
      </c>
      <c r="C39" s="11">
        <v>0.03</v>
      </c>
      <c r="D39" s="11">
        <f t="shared" si="1"/>
        <v>0.746</v>
      </c>
      <c r="E39" s="12">
        <f t="shared" si="2"/>
        <v>16.570544640000001</v>
      </c>
    </row>
    <row r="40" spans="1:5" x14ac:dyDescent="0.35">
      <c r="A40" s="5" t="s">
        <v>24</v>
      </c>
      <c r="B40" s="11">
        <v>0.26700000000000002</v>
      </c>
      <c r="C40" s="11">
        <v>0.03</v>
      </c>
      <c r="D40" s="11">
        <f t="shared" si="1"/>
        <v>0.23700000000000002</v>
      </c>
      <c r="E40" s="12">
        <f t="shared" si="2"/>
        <v>4.9651817600000001</v>
      </c>
    </row>
    <row r="41" spans="1:5" x14ac:dyDescent="0.35">
      <c r="A41" s="5" t="s">
        <v>25</v>
      </c>
      <c r="B41" s="11">
        <v>0.216</v>
      </c>
      <c r="C41" s="11">
        <v>0.03</v>
      </c>
      <c r="D41" s="11">
        <f t="shared" si="1"/>
        <v>0.186</v>
      </c>
      <c r="E41" s="12">
        <f t="shared" si="2"/>
        <v>4.1176678400000002</v>
      </c>
    </row>
    <row r="42" spans="1:5" x14ac:dyDescent="0.35">
      <c r="A42" s="5" t="s">
        <v>26</v>
      </c>
      <c r="B42" s="11">
        <v>0.253</v>
      </c>
      <c r="C42" s="11">
        <v>0.03</v>
      </c>
      <c r="D42" s="11">
        <f t="shared" si="1"/>
        <v>0.223</v>
      </c>
      <c r="E42" s="12">
        <f t="shared" si="2"/>
        <v>4.7268121600000006</v>
      </c>
    </row>
    <row r="43" spans="1:5" x14ac:dyDescent="0.35">
      <c r="A43" s="5" t="s">
        <v>27</v>
      </c>
      <c r="B43" s="11">
        <v>0.50900000000000001</v>
      </c>
      <c r="C43" s="11">
        <v>0.03</v>
      </c>
      <c r="D43" s="11">
        <f t="shared" si="1"/>
        <v>0.47899999999999998</v>
      </c>
      <c r="E43" s="12">
        <f t="shared" si="2"/>
        <v>9.7695206399999996</v>
      </c>
    </row>
    <row r="44" spans="1:5" x14ac:dyDescent="0.35">
      <c r="A44" s="5" t="s">
        <v>28</v>
      </c>
      <c r="B44" s="11">
        <v>0.33800000000000002</v>
      </c>
      <c r="C44" s="11">
        <v>0.03</v>
      </c>
      <c r="D44" s="11">
        <f t="shared" si="1"/>
        <v>0.30800000000000005</v>
      </c>
      <c r="E44" s="12">
        <f t="shared" si="2"/>
        <v>6.2406825600000007</v>
      </c>
    </row>
    <row r="45" spans="1:5" x14ac:dyDescent="0.35">
      <c r="A45" s="5" t="s">
        <v>29</v>
      </c>
      <c r="B45" s="11">
        <v>0.315</v>
      </c>
      <c r="C45" s="11">
        <v>0.03</v>
      </c>
      <c r="D45" s="11">
        <f t="shared" si="1"/>
        <v>0.28500000000000003</v>
      </c>
      <c r="E45" s="12">
        <f t="shared" si="2"/>
        <v>5.8153040000000003</v>
      </c>
    </row>
    <row r="46" spans="1:5" x14ac:dyDescent="0.35">
      <c r="A46" s="5" t="s">
        <v>30</v>
      </c>
      <c r="B46" s="11">
        <v>0.60899999999999999</v>
      </c>
      <c r="C46" s="11">
        <v>0.03</v>
      </c>
      <c r="D46" s="11">
        <f t="shared" si="1"/>
        <v>0.57899999999999996</v>
      </c>
      <c r="E46" s="12">
        <f t="shared" si="2"/>
        <v>12.132352640000001</v>
      </c>
    </row>
    <row r="47" spans="1:5" x14ac:dyDescent="0.35">
      <c r="A47" s="5" t="s">
        <v>31</v>
      </c>
      <c r="B47" s="11">
        <v>0.436</v>
      </c>
      <c r="C47" s="11">
        <v>0.03</v>
      </c>
      <c r="D47" s="11">
        <f t="shared" si="1"/>
        <v>0.40600000000000003</v>
      </c>
      <c r="E47" s="12">
        <f t="shared" si="2"/>
        <v>8.1840774400000011</v>
      </c>
    </row>
    <row r="48" spans="1:5" x14ac:dyDescent="0.35">
      <c r="A48" s="5" t="s">
        <v>32</v>
      </c>
      <c r="B48" s="11">
        <v>0.77700000000000002</v>
      </c>
      <c r="C48" s="11">
        <v>0.03</v>
      </c>
      <c r="D48" s="11">
        <f t="shared" si="1"/>
        <v>0.747</v>
      </c>
      <c r="E48" s="12">
        <f t="shared" si="2"/>
        <v>16.598975360000001</v>
      </c>
    </row>
    <row r="49" spans="1:5" x14ac:dyDescent="0.35">
      <c r="A49" s="5" t="s">
        <v>33</v>
      </c>
      <c r="B49" s="11">
        <v>0.33500000000000002</v>
      </c>
      <c r="C49" s="11">
        <v>0.03</v>
      </c>
      <c r="D49" s="11">
        <f t="shared" si="1"/>
        <v>0.30500000000000005</v>
      </c>
      <c r="E49" s="12">
        <f t="shared" si="2"/>
        <v>6.1845360000000005</v>
      </c>
    </row>
    <row r="50" spans="1:5" x14ac:dyDescent="0.35">
      <c r="A50" s="5" t="s">
        <v>34</v>
      </c>
      <c r="B50" s="11">
        <v>0.94699999999999995</v>
      </c>
      <c r="C50" s="11">
        <v>0.03</v>
      </c>
      <c r="D50" s="11">
        <f t="shared" si="1"/>
        <v>0.91699999999999993</v>
      </c>
      <c r="E50" s="12">
        <f t="shared" si="2"/>
        <v>21.753130559999999</v>
      </c>
    </row>
    <row r="51" spans="1:5" x14ac:dyDescent="0.35">
      <c r="A51" s="5" t="s">
        <v>35</v>
      </c>
      <c r="B51" s="11">
        <v>0.55200000000000005</v>
      </c>
      <c r="C51" s="11">
        <v>0.03</v>
      </c>
      <c r="D51" s="11">
        <f t="shared" si="1"/>
        <v>0.52200000000000002</v>
      </c>
      <c r="E51" s="12">
        <f t="shared" si="2"/>
        <v>10.758479360000001</v>
      </c>
    </row>
    <row r="52" spans="1:5" x14ac:dyDescent="0.35">
      <c r="A52" s="5" t="s">
        <v>36</v>
      </c>
      <c r="B52" s="11">
        <v>0.41699999999999998</v>
      </c>
      <c r="C52" s="11">
        <v>0.03</v>
      </c>
      <c r="D52" s="11">
        <f t="shared" si="1"/>
        <v>0.38700000000000001</v>
      </c>
      <c r="E52" s="12">
        <f t="shared" si="2"/>
        <v>7.7907257599999999</v>
      </c>
    </row>
    <row r="53" spans="1:5" x14ac:dyDescent="0.35">
      <c r="A53" s="5" t="s">
        <v>37</v>
      </c>
      <c r="B53" s="11">
        <v>0.498</v>
      </c>
      <c r="C53" s="11">
        <v>0.03</v>
      </c>
      <c r="D53" s="11">
        <f t="shared" si="1"/>
        <v>0.46799999999999997</v>
      </c>
      <c r="E53" s="12">
        <f t="shared" si="2"/>
        <v>9.523088959999999</v>
      </c>
    </row>
    <row r="54" spans="1:5" x14ac:dyDescent="0.35">
      <c r="A54" s="5" t="s">
        <v>38</v>
      </c>
      <c r="B54" s="11">
        <v>1.631</v>
      </c>
      <c r="C54" s="11">
        <v>0.03</v>
      </c>
      <c r="D54" s="11">
        <f t="shared" si="1"/>
        <v>1.601</v>
      </c>
      <c r="E54" s="12">
        <f t="shared" si="2"/>
        <v>48.939887039999995</v>
      </c>
    </row>
    <row r="55" spans="1:5" x14ac:dyDescent="0.35">
      <c r="A55" s="5" t="s">
        <v>39</v>
      </c>
      <c r="B55" s="11">
        <v>0.54400000000000004</v>
      </c>
      <c r="C55" s="11">
        <v>0.03</v>
      </c>
      <c r="D55" s="11">
        <f t="shared" si="1"/>
        <v>0.51400000000000001</v>
      </c>
      <c r="E55" s="12">
        <f t="shared" si="2"/>
        <v>10.571395840000001</v>
      </c>
    </row>
    <row r="56" spans="1:5" x14ac:dyDescent="0.35">
      <c r="A56" s="5" t="s">
        <v>40</v>
      </c>
      <c r="B56" s="11">
        <v>0.45800000000000002</v>
      </c>
      <c r="C56" s="11">
        <v>0.03</v>
      </c>
      <c r="D56" s="11">
        <f t="shared" si="1"/>
        <v>0.42800000000000005</v>
      </c>
      <c r="E56" s="12">
        <f t="shared" si="2"/>
        <v>8.6494953600000013</v>
      </c>
    </row>
    <row r="57" spans="1:5" x14ac:dyDescent="0.35">
      <c r="A57" s="5" t="s">
        <v>41</v>
      </c>
      <c r="B57" s="11">
        <v>0.46300000000000002</v>
      </c>
      <c r="C57" s="11">
        <v>0.03</v>
      </c>
      <c r="D57" s="11">
        <f t="shared" si="1"/>
        <v>0.43300000000000005</v>
      </c>
      <c r="E57" s="12">
        <f t="shared" si="2"/>
        <v>8.7567625600000021</v>
      </c>
    </row>
    <row r="58" spans="1:5" x14ac:dyDescent="0.35">
      <c r="A58" s="5" t="s">
        <v>42</v>
      </c>
      <c r="B58" s="11">
        <v>0.60899999999999999</v>
      </c>
      <c r="C58" s="11">
        <v>0.03</v>
      </c>
      <c r="D58" s="11">
        <f t="shared" si="1"/>
        <v>0.57899999999999996</v>
      </c>
      <c r="E58" s="12">
        <f t="shared" si="2"/>
        <v>12.132352640000001</v>
      </c>
    </row>
    <row r="59" spans="1:5" x14ac:dyDescent="0.35">
      <c r="A59" s="5" t="s">
        <v>43</v>
      </c>
      <c r="B59" s="11">
        <v>0.748</v>
      </c>
      <c r="C59" s="11">
        <v>0.03</v>
      </c>
      <c r="D59" s="11">
        <f t="shared" si="1"/>
        <v>0.71799999999999997</v>
      </c>
      <c r="E59" s="12">
        <f t="shared" si="2"/>
        <v>15.783448959999999</v>
      </c>
    </row>
    <row r="60" spans="1:5" x14ac:dyDescent="0.35">
      <c r="A60" s="5" t="s">
        <v>44</v>
      </c>
      <c r="B60" s="11">
        <v>1.2290000000000001</v>
      </c>
      <c r="C60" s="11">
        <v>0.03</v>
      </c>
      <c r="D60" s="11">
        <f t="shared" si="1"/>
        <v>1.1990000000000001</v>
      </c>
      <c r="E60" s="12">
        <f t="shared" si="2"/>
        <v>31.710167040000005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workbookViewId="0">
      <selection activeCell="E26" sqref="E26"/>
    </sheetView>
  </sheetViews>
  <sheetFormatPr defaultRowHeight="14.5" x14ac:dyDescent="0.35"/>
  <cols>
    <col min="1" max="1" width="26.7265625" customWidth="1"/>
    <col min="2" max="2" width="16.453125" customWidth="1"/>
    <col min="3" max="3" width="14.7265625" customWidth="1"/>
    <col min="4" max="4" width="14" customWidth="1"/>
    <col min="5" max="5" width="14.81640625" customWidth="1"/>
  </cols>
  <sheetData>
    <row r="1" spans="1:12" x14ac:dyDescent="0.35">
      <c r="A1" s="4" t="s">
        <v>0</v>
      </c>
      <c r="B1" s="4" t="s">
        <v>61</v>
      </c>
      <c r="C1" s="4" t="s">
        <v>62</v>
      </c>
      <c r="D1" s="4" t="s">
        <v>63</v>
      </c>
      <c r="E1" s="4" t="s">
        <v>45</v>
      </c>
    </row>
    <row r="2" spans="1:12" x14ac:dyDescent="0.35">
      <c r="A2" s="5" t="s">
        <v>67</v>
      </c>
      <c r="B2" s="6">
        <v>161</v>
      </c>
      <c r="C2" s="6">
        <v>82</v>
      </c>
      <c r="D2" s="14">
        <v>477</v>
      </c>
      <c r="E2" s="8"/>
      <c r="G2" t="s">
        <v>109</v>
      </c>
    </row>
    <row r="3" spans="1:12" x14ac:dyDescent="0.35">
      <c r="A3" s="5" t="s">
        <v>68</v>
      </c>
      <c r="B3" s="6">
        <v>199</v>
      </c>
      <c r="C3" s="6">
        <v>134</v>
      </c>
      <c r="D3" s="14">
        <v>530</v>
      </c>
      <c r="E3" s="8" t="s">
        <v>46</v>
      </c>
      <c r="G3" t="s">
        <v>107</v>
      </c>
    </row>
    <row r="4" spans="1:12" x14ac:dyDescent="0.35">
      <c r="A4" s="5" t="s">
        <v>69</v>
      </c>
      <c r="B4" s="6">
        <v>190</v>
      </c>
      <c r="C4" s="6">
        <v>86</v>
      </c>
      <c r="D4" s="6">
        <v>462</v>
      </c>
      <c r="E4" s="8"/>
      <c r="G4" t="s">
        <v>108</v>
      </c>
    </row>
    <row r="5" spans="1:12" x14ac:dyDescent="0.35">
      <c r="A5" s="5" t="s">
        <v>70</v>
      </c>
      <c r="B5" s="6">
        <v>181</v>
      </c>
      <c r="C5" s="6">
        <v>158</v>
      </c>
      <c r="D5" s="6">
        <v>543</v>
      </c>
      <c r="E5" s="8" t="s">
        <v>46</v>
      </c>
    </row>
    <row r="6" spans="1:12" x14ac:dyDescent="0.35">
      <c r="A6" s="5" t="s">
        <v>71</v>
      </c>
      <c r="B6" s="6">
        <v>187</v>
      </c>
      <c r="C6" s="6">
        <v>149</v>
      </c>
      <c r="D6" s="6">
        <v>261</v>
      </c>
      <c r="E6" s="8" t="s">
        <v>46</v>
      </c>
    </row>
    <row r="7" spans="1:12" x14ac:dyDescent="0.35">
      <c r="A7" s="5" t="s">
        <v>72</v>
      </c>
      <c r="B7" s="6">
        <v>197</v>
      </c>
      <c r="C7" s="6">
        <v>55</v>
      </c>
      <c r="D7" s="6">
        <v>536</v>
      </c>
      <c r="E7" s="8"/>
    </row>
    <row r="8" spans="1:12" x14ac:dyDescent="0.35">
      <c r="A8" s="5" t="s">
        <v>73</v>
      </c>
      <c r="B8" s="6">
        <v>157</v>
      </c>
      <c r="C8" s="6">
        <v>123</v>
      </c>
      <c r="D8" s="6">
        <v>535</v>
      </c>
      <c r="E8" s="8"/>
    </row>
    <row r="9" spans="1:12" x14ac:dyDescent="0.35">
      <c r="A9" s="5" t="s">
        <v>74</v>
      </c>
      <c r="B9" s="6">
        <v>178</v>
      </c>
      <c r="C9" s="6">
        <v>97</v>
      </c>
      <c r="D9" s="6">
        <v>504</v>
      </c>
      <c r="E9" s="8"/>
    </row>
    <row r="10" spans="1:12" x14ac:dyDescent="0.35">
      <c r="A10" s="5" t="s">
        <v>75</v>
      </c>
      <c r="B10" s="6">
        <v>165</v>
      </c>
      <c r="C10" s="6">
        <v>85</v>
      </c>
      <c r="D10" s="6">
        <v>480</v>
      </c>
      <c r="E10" s="8"/>
    </row>
    <row r="11" spans="1:12" x14ac:dyDescent="0.35">
      <c r="A11" s="5" t="s">
        <v>76</v>
      </c>
      <c r="B11" s="6">
        <v>150</v>
      </c>
      <c r="C11" s="6">
        <v>122</v>
      </c>
      <c r="D11" s="6">
        <v>444</v>
      </c>
      <c r="E11" s="8" t="s">
        <v>46</v>
      </c>
    </row>
    <row r="12" spans="1:12" x14ac:dyDescent="0.35">
      <c r="A12" s="5" t="s">
        <v>77</v>
      </c>
      <c r="B12" s="6">
        <v>130</v>
      </c>
      <c r="C12" s="6">
        <v>121</v>
      </c>
      <c r="D12" s="6">
        <v>524</v>
      </c>
      <c r="E12" s="8"/>
    </row>
    <row r="13" spans="1:12" x14ac:dyDescent="0.35">
      <c r="A13" s="5" t="s">
        <v>78</v>
      </c>
      <c r="B13" s="6">
        <v>147</v>
      </c>
      <c r="C13" s="6">
        <v>96</v>
      </c>
      <c r="D13" s="6">
        <v>322</v>
      </c>
      <c r="E13" s="8"/>
    </row>
    <row r="14" spans="1:12" x14ac:dyDescent="0.35">
      <c r="A14" s="5" t="s">
        <v>79</v>
      </c>
      <c r="B14" s="6">
        <v>158</v>
      </c>
      <c r="C14" s="6">
        <v>78</v>
      </c>
      <c r="D14" s="6">
        <v>287</v>
      </c>
      <c r="E14" s="8"/>
    </row>
    <row r="15" spans="1:12" x14ac:dyDescent="0.35">
      <c r="A15" s="5" t="s">
        <v>80</v>
      </c>
      <c r="B15" s="6">
        <v>141</v>
      </c>
      <c r="C15" s="6">
        <v>62</v>
      </c>
      <c r="D15" s="6">
        <v>487</v>
      </c>
      <c r="E15" s="8"/>
      <c r="J15" s="13"/>
      <c r="K15" s="13"/>
      <c r="L15" s="13"/>
    </row>
    <row r="16" spans="1:12" x14ac:dyDescent="0.35">
      <c r="A16" s="5" t="s">
        <v>81</v>
      </c>
      <c r="B16" s="6">
        <v>130</v>
      </c>
      <c r="C16" s="6">
        <v>119</v>
      </c>
      <c r="D16" s="6">
        <v>384</v>
      </c>
      <c r="E16" s="8"/>
    </row>
    <row r="17" spans="1:5" x14ac:dyDescent="0.35">
      <c r="A17" s="5" t="s">
        <v>82</v>
      </c>
      <c r="B17" s="6">
        <v>155</v>
      </c>
      <c r="C17" s="6">
        <v>103</v>
      </c>
      <c r="D17" s="6">
        <v>242</v>
      </c>
      <c r="E17" s="8" t="s">
        <v>46</v>
      </c>
    </row>
    <row r="18" spans="1:5" x14ac:dyDescent="0.35">
      <c r="A18" s="5" t="s">
        <v>83</v>
      </c>
      <c r="B18" s="6">
        <v>124</v>
      </c>
      <c r="C18" s="6">
        <v>111</v>
      </c>
      <c r="D18" s="6">
        <v>361</v>
      </c>
      <c r="E18" s="8"/>
    </row>
    <row r="19" spans="1:5" x14ac:dyDescent="0.35">
      <c r="A19" s="5" t="s">
        <v>84</v>
      </c>
      <c r="B19" s="6">
        <v>92</v>
      </c>
      <c r="C19" s="6">
        <v>78</v>
      </c>
      <c r="D19" s="6">
        <v>304</v>
      </c>
      <c r="E19" s="8"/>
    </row>
    <row r="20" spans="1:5" x14ac:dyDescent="0.35">
      <c r="A20" s="5" t="s">
        <v>85</v>
      </c>
      <c r="B20" s="6">
        <v>154</v>
      </c>
      <c r="C20" s="6">
        <v>129</v>
      </c>
      <c r="D20" s="6">
        <v>114</v>
      </c>
      <c r="E20" s="8" t="s">
        <v>46</v>
      </c>
    </row>
    <row r="21" spans="1:5" x14ac:dyDescent="0.35">
      <c r="A21" s="5" t="s">
        <v>86</v>
      </c>
      <c r="B21" s="6">
        <v>162</v>
      </c>
      <c r="C21" s="6">
        <v>80</v>
      </c>
      <c r="D21" s="6">
        <v>539</v>
      </c>
      <c r="E21" s="8"/>
    </row>
    <row r="22" spans="1:5" x14ac:dyDescent="0.35">
      <c r="A22" s="5" t="s">
        <v>87</v>
      </c>
      <c r="B22" s="6">
        <v>114</v>
      </c>
      <c r="C22" s="6">
        <v>30</v>
      </c>
      <c r="D22" s="6">
        <v>381</v>
      </c>
      <c r="E22" s="8"/>
    </row>
    <row r="23" spans="1:5" x14ac:dyDescent="0.35">
      <c r="A23" s="5" t="s">
        <v>88</v>
      </c>
      <c r="B23" s="6">
        <v>110</v>
      </c>
      <c r="C23" s="6">
        <v>85</v>
      </c>
      <c r="D23" s="6">
        <v>341</v>
      </c>
      <c r="E23" s="8"/>
    </row>
    <row r="24" spans="1:5" x14ac:dyDescent="0.35">
      <c r="A24" s="5" t="s">
        <v>89</v>
      </c>
      <c r="B24" s="6">
        <v>132</v>
      </c>
      <c r="C24" s="6">
        <v>90</v>
      </c>
      <c r="D24" s="6">
        <v>158</v>
      </c>
      <c r="E24" s="8"/>
    </row>
    <row r="25" spans="1:5" x14ac:dyDescent="0.35">
      <c r="A25" s="5" t="s">
        <v>90</v>
      </c>
      <c r="B25" s="6">
        <v>121</v>
      </c>
      <c r="C25" s="6">
        <v>95</v>
      </c>
      <c r="D25" s="6">
        <v>172</v>
      </c>
      <c r="E25" s="8" t="s">
        <v>46</v>
      </c>
    </row>
    <row r="26" spans="1:5" x14ac:dyDescent="0.35">
      <c r="A26" s="5" t="s">
        <v>91</v>
      </c>
      <c r="B26" s="6">
        <v>148</v>
      </c>
      <c r="C26" s="6">
        <v>38</v>
      </c>
      <c r="D26" s="6">
        <v>543</v>
      </c>
      <c r="E26" s="8"/>
    </row>
    <row r="27" spans="1:5" x14ac:dyDescent="0.35">
      <c r="A27" s="5" t="s">
        <v>92</v>
      </c>
      <c r="B27" s="6">
        <v>129</v>
      </c>
      <c r="C27" s="6">
        <v>25</v>
      </c>
      <c r="D27" s="6">
        <v>374</v>
      </c>
      <c r="E27" s="8"/>
    </row>
    <row r="28" spans="1:5" x14ac:dyDescent="0.35">
      <c r="A28" s="5" t="s">
        <v>93</v>
      </c>
      <c r="B28" s="6">
        <v>129</v>
      </c>
      <c r="C28" s="6">
        <v>32</v>
      </c>
      <c r="D28" s="6">
        <v>590</v>
      </c>
      <c r="E28" s="8"/>
    </row>
    <row r="29" spans="1:5" x14ac:dyDescent="0.35">
      <c r="A29" s="5" t="s">
        <v>94</v>
      </c>
      <c r="B29" s="6">
        <v>136</v>
      </c>
      <c r="C29" s="6">
        <v>35</v>
      </c>
      <c r="D29" s="6">
        <v>526</v>
      </c>
      <c r="E29" s="8"/>
    </row>
    <row r="30" spans="1:5" x14ac:dyDescent="0.35">
      <c r="A30" s="5" t="s">
        <v>95</v>
      </c>
      <c r="B30" s="6">
        <v>134</v>
      </c>
      <c r="C30" s="6">
        <v>29</v>
      </c>
      <c r="D30" s="6">
        <v>115</v>
      </c>
      <c r="E30" s="8"/>
    </row>
    <row r="31" spans="1:5" x14ac:dyDescent="0.35">
      <c r="A31" s="5" t="s">
        <v>96</v>
      </c>
      <c r="B31" s="6">
        <v>110</v>
      </c>
      <c r="C31" s="6">
        <v>18</v>
      </c>
      <c r="D31" s="6">
        <v>256</v>
      </c>
      <c r="E31" s="8"/>
    </row>
    <row r="32" spans="1:5" x14ac:dyDescent="0.35">
      <c r="A32" s="5" t="s">
        <v>97</v>
      </c>
      <c r="B32" s="6">
        <v>118</v>
      </c>
      <c r="C32" s="6">
        <v>34</v>
      </c>
      <c r="D32" s="6">
        <v>491</v>
      </c>
      <c r="E32" s="8"/>
    </row>
    <row r="33" spans="1:5" x14ac:dyDescent="0.35">
      <c r="A33" s="5" t="s">
        <v>98</v>
      </c>
      <c r="B33" s="6">
        <v>110</v>
      </c>
      <c r="C33" s="6">
        <v>24</v>
      </c>
      <c r="D33" s="6">
        <v>498</v>
      </c>
      <c r="E33" s="8"/>
    </row>
    <row r="34" spans="1:5" x14ac:dyDescent="0.35">
      <c r="A34" s="5" t="s">
        <v>99</v>
      </c>
      <c r="B34" s="6">
        <v>145</v>
      </c>
      <c r="C34" s="6">
        <v>36</v>
      </c>
      <c r="D34" s="6">
        <v>296</v>
      </c>
      <c r="E34" s="8"/>
    </row>
    <row r="35" spans="1:5" x14ac:dyDescent="0.35">
      <c r="A35" s="5" t="s">
        <v>100</v>
      </c>
      <c r="B35" s="6">
        <v>161</v>
      </c>
      <c r="C35" s="6">
        <v>57</v>
      </c>
      <c r="D35" s="6">
        <v>557</v>
      </c>
      <c r="E35" s="8"/>
    </row>
    <row r="36" spans="1:5" x14ac:dyDescent="0.35">
      <c r="A36" s="5" t="s">
        <v>101</v>
      </c>
      <c r="B36" s="6">
        <v>118</v>
      </c>
      <c r="C36" s="6">
        <v>46</v>
      </c>
      <c r="D36" s="6">
        <v>528</v>
      </c>
      <c r="E36" s="8"/>
    </row>
    <row r="37" spans="1:5" x14ac:dyDescent="0.35">
      <c r="A37" s="5" t="s">
        <v>102</v>
      </c>
      <c r="B37" s="6">
        <v>118</v>
      </c>
      <c r="C37" s="6">
        <v>39</v>
      </c>
      <c r="D37" s="6">
        <v>491</v>
      </c>
      <c r="E37" s="8"/>
    </row>
    <row r="38" spans="1:5" x14ac:dyDescent="0.35">
      <c r="A38" s="5" t="s">
        <v>103</v>
      </c>
      <c r="B38" s="6">
        <v>108</v>
      </c>
      <c r="C38" s="6">
        <v>34</v>
      </c>
      <c r="D38" s="6">
        <v>200</v>
      </c>
      <c r="E38" s="8"/>
    </row>
    <row r="39" spans="1:5" x14ac:dyDescent="0.35">
      <c r="A39" s="5" t="s">
        <v>104</v>
      </c>
      <c r="B39" s="6">
        <v>132</v>
      </c>
      <c r="C39" s="6">
        <v>41</v>
      </c>
      <c r="D39" s="6">
        <v>415</v>
      </c>
      <c r="E39" s="8"/>
    </row>
    <row r="40" spans="1:5" x14ac:dyDescent="0.35">
      <c r="A40" s="5" t="s">
        <v>105</v>
      </c>
      <c r="B40" s="6">
        <v>144</v>
      </c>
      <c r="C40" s="6">
        <v>47</v>
      </c>
      <c r="D40" s="6">
        <v>418</v>
      </c>
      <c r="E40" s="8"/>
    </row>
    <row r="41" spans="1:5" x14ac:dyDescent="0.35">
      <c r="A41" s="5" t="s">
        <v>106</v>
      </c>
      <c r="B41" s="6">
        <v>146</v>
      </c>
      <c r="C41" s="6">
        <v>39</v>
      </c>
      <c r="D41" s="6">
        <v>582</v>
      </c>
      <c r="E4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7"/>
  <sheetViews>
    <sheetView workbookViewId="0">
      <selection activeCell="J19" sqref="J19"/>
    </sheetView>
  </sheetViews>
  <sheetFormatPr defaultRowHeight="14.5" x14ac:dyDescent="0.35"/>
  <cols>
    <col min="1" max="1" width="29" customWidth="1"/>
    <col min="2" max="2" width="14.54296875" customWidth="1"/>
  </cols>
  <sheetData>
    <row r="1" spans="1:12" x14ac:dyDescent="0.35">
      <c r="A1" s="4" t="s">
        <v>0</v>
      </c>
      <c r="B1" s="15" t="s">
        <v>110</v>
      </c>
    </row>
    <row r="2" spans="1:12" x14ac:dyDescent="0.35">
      <c r="A2" s="5" t="s">
        <v>5</v>
      </c>
      <c r="B2" s="6">
        <v>21.62</v>
      </c>
    </row>
    <row r="3" spans="1:12" x14ac:dyDescent="0.35">
      <c r="A3" s="5" t="s">
        <v>6</v>
      </c>
      <c r="B3" s="6">
        <v>16.21</v>
      </c>
    </row>
    <row r="4" spans="1:12" x14ac:dyDescent="0.35">
      <c r="A4" s="5" t="s">
        <v>7</v>
      </c>
      <c r="B4" s="6">
        <v>29.18</v>
      </c>
    </row>
    <row r="5" spans="1:12" x14ac:dyDescent="0.35">
      <c r="A5" s="5" t="s">
        <v>8</v>
      </c>
      <c r="B5" s="6">
        <v>32.43</v>
      </c>
    </row>
    <row r="6" spans="1:12" x14ac:dyDescent="0.35">
      <c r="A6" s="5" t="s">
        <v>9</v>
      </c>
      <c r="B6" s="6">
        <v>31.35</v>
      </c>
    </row>
    <row r="7" spans="1:12" x14ac:dyDescent="0.35">
      <c r="A7" s="5" t="s">
        <v>10</v>
      </c>
      <c r="B7" s="6">
        <v>25.94</v>
      </c>
    </row>
    <row r="8" spans="1:12" x14ac:dyDescent="0.35">
      <c r="A8" s="5" t="s">
        <v>11</v>
      </c>
      <c r="B8" s="6">
        <v>58.37</v>
      </c>
    </row>
    <row r="9" spans="1:12" x14ac:dyDescent="0.35">
      <c r="A9" s="5" t="s">
        <v>12</v>
      </c>
      <c r="B9" s="6">
        <v>335.1</v>
      </c>
      <c r="K9" s="13"/>
      <c r="L9" s="13"/>
    </row>
    <row r="10" spans="1:12" x14ac:dyDescent="0.35">
      <c r="A10" s="5" t="s">
        <v>13</v>
      </c>
      <c r="B10" s="6">
        <v>31.32</v>
      </c>
    </row>
    <row r="11" spans="1:12" x14ac:dyDescent="0.35">
      <c r="A11" s="5" t="s">
        <v>14</v>
      </c>
      <c r="B11" s="6">
        <v>34.590000000000003</v>
      </c>
    </row>
    <row r="12" spans="1:12" x14ac:dyDescent="0.35">
      <c r="A12" s="5" t="s">
        <v>15</v>
      </c>
      <c r="B12" s="6">
        <v>38.909999999999997</v>
      </c>
    </row>
    <row r="13" spans="1:12" x14ac:dyDescent="0.35">
      <c r="A13" s="5" t="s">
        <v>16</v>
      </c>
      <c r="B13" s="6">
        <v>32.119999999999997</v>
      </c>
    </row>
    <row r="14" spans="1:12" x14ac:dyDescent="0.35">
      <c r="A14" s="5" t="s">
        <v>17</v>
      </c>
      <c r="B14" s="6">
        <v>36.75</v>
      </c>
    </row>
    <row r="15" spans="1:12" x14ac:dyDescent="0.35">
      <c r="A15" s="5" t="s">
        <v>18</v>
      </c>
      <c r="B15" s="6">
        <v>43.24</v>
      </c>
    </row>
    <row r="16" spans="1:12" x14ac:dyDescent="0.35">
      <c r="A16" s="5" t="s">
        <v>19</v>
      </c>
      <c r="B16" s="6">
        <v>59.45</v>
      </c>
    </row>
    <row r="17" spans="1:2" x14ac:dyDescent="0.35">
      <c r="A17" s="5" t="s">
        <v>20</v>
      </c>
      <c r="B17" s="6">
        <v>45.4</v>
      </c>
    </row>
    <row r="18" spans="1:2" x14ac:dyDescent="0.35">
      <c r="A18" s="5" t="s">
        <v>21</v>
      </c>
      <c r="B18" s="6">
        <v>43.18</v>
      </c>
    </row>
    <row r="19" spans="1:2" x14ac:dyDescent="0.35">
      <c r="A19" s="5" t="s">
        <v>22</v>
      </c>
      <c r="B19" s="6">
        <v>37.83</v>
      </c>
    </row>
    <row r="20" spans="1:2" x14ac:dyDescent="0.35">
      <c r="A20" s="5" t="s">
        <v>23</v>
      </c>
      <c r="B20" s="6">
        <v>82.16</v>
      </c>
    </row>
    <row r="21" spans="1:2" x14ac:dyDescent="0.35">
      <c r="A21" s="5" t="s">
        <v>24</v>
      </c>
      <c r="B21" s="6">
        <v>22.7</v>
      </c>
    </row>
    <row r="22" spans="1:2" x14ac:dyDescent="0.35">
      <c r="A22" s="5" t="s">
        <v>25</v>
      </c>
      <c r="B22" s="6">
        <v>18.37</v>
      </c>
    </row>
    <row r="23" spans="1:2" x14ac:dyDescent="0.35">
      <c r="A23" s="5" t="s">
        <v>26</v>
      </c>
      <c r="B23" s="6">
        <v>47.56</v>
      </c>
    </row>
    <row r="24" spans="1:2" x14ac:dyDescent="0.35">
      <c r="A24" s="5" t="s">
        <v>27</v>
      </c>
      <c r="B24" s="6">
        <v>32.24</v>
      </c>
    </row>
    <row r="25" spans="1:2" x14ac:dyDescent="0.35">
      <c r="A25" s="5" t="s">
        <v>28</v>
      </c>
      <c r="B25" s="6">
        <v>46.48</v>
      </c>
    </row>
    <row r="26" spans="1:2" x14ac:dyDescent="0.35">
      <c r="A26" s="5" t="s">
        <v>29</v>
      </c>
      <c r="B26" s="6">
        <v>12.97</v>
      </c>
    </row>
    <row r="27" spans="1:2" x14ac:dyDescent="0.35">
      <c r="A27" s="5" t="s">
        <v>30</v>
      </c>
      <c r="B27" s="6">
        <v>20.54</v>
      </c>
    </row>
    <row r="28" spans="1:2" x14ac:dyDescent="0.35">
      <c r="A28" s="5" t="s">
        <v>31</v>
      </c>
      <c r="B28" s="6">
        <v>51.89</v>
      </c>
    </row>
    <row r="29" spans="1:2" x14ac:dyDescent="0.35">
      <c r="A29" s="5" t="s">
        <v>32</v>
      </c>
      <c r="B29" s="6">
        <v>42.16</v>
      </c>
    </row>
    <row r="30" spans="1:2" x14ac:dyDescent="0.35">
      <c r="A30" s="5" t="s">
        <v>33</v>
      </c>
      <c r="B30" s="6">
        <v>50.81</v>
      </c>
    </row>
    <row r="31" spans="1:2" x14ac:dyDescent="0.35">
      <c r="A31" s="5" t="s">
        <v>34</v>
      </c>
      <c r="B31" s="6">
        <v>61.62</v>
      </c>
    </row>
    <row r="32" spans="1:2" x14ac:dyDescent="0.35">
      <c r="A32" s="5" t="s">
        <v>35</v>
      </c>
      <c r="B32" s="6">
        <v>85.4</v>
      </c>
    </row>
    <row r="33" spans="1:2" x14ac:dyDescent="0.35">
      <c r="A33" s="5" t="s">
        <v>36</v>
      </c>
      <c r="B33" s="6">
        <v>62.7</v>
      </c>
    </row>
    <row r="34" spans="1:2" x14ac:dyDescent="0.35">
      <c r="A34" s="5" t="s">
        <v>37</v>
      </c>
      <c r="B34" s="6">
        <v>72.430000000000007</v>
      </c>
    </row>
    <row r="35" spans="1:2" x14ac:dyDescent="0.35">
      <c r="A35" s="5" t="s">
        <v>38</v>
      </c>
      <c r="B35" s="6">
        <v>52.97</v>
      </c>
    </row>
    <row r="36" spans="1:2" x14ac:dyDescent="0.35">
      <c r="A36" s="5" t="s">
        <v>39</v>
      </c>
      <c r="B36" s="6">
        <v>35.67</v>
      </c>
    </row>
    <row r="37" spans="1:2" x14ac:dyDescent="0.35">
      <c r="A37" s="5" t="s">
        <v>40</v>
      </c>
      <c r="B37" s="6">
        <v>24.86</v>
      </c>
    </row>
    <row r="38" spans="1:2" x14ac:dyDescent="0.35">
      <c r="A38" s="5" t="s">
        <v>41</v>
      </c>
      <c r="B38" s="6">
        <v>59.37</v>
      </c>
    </row>
    <row r="39" spans="1:2" x14ac:dyDescent="0.35">
      <c r="A39" s="5" t="s">
        <v>42</v>
      </c>
      <c r="B39" s="6">
        <v>36.75</v>
      </c>
    </row>
    <row r="40" spans="1:2" x14ac:dyDescent="0.35">
      <c r="A40" s="5" t="s">
        <v>43</v>
      </c>
      <c r="B40" s="6">
        <v>35.64</v>
      </c>
    </row>
    <row r="41" spans="1:2" x14ac:dyDescent="0.35">
      <c r="A41" s="5" t="s">
        <v>44</v>
      </c>
      <c r="B41" s="6">
        <v>31.29</v>
      </c>
    </row>
    <row r="42" spans="1:2" x14ac:dyDescent="0.35">
      <c r="A42" s="5" t="s">
        <v>91</v>
      </c>
      <c r="B42" s="6">
        <v>77.83</v>
      </c>
    </row>
    <row r="43" spans="1:2" x14ac:dyDescent="0.35">
      <c r="A43" s="5" t="s">
        <v>92</v>
      </c>
      <c r="B43" s="6">
        <v>45.4</v>
      </c>
    </row>
    <row r="44" spans="1:2" x14ac:dyDescent="0.35">
      <c r="A44" s="5" t="s">
        <v>93</v>
      </c>
      <c r="B44" s="6">
        <v>27.02</v>
      </c>
    </row>
    <row r="45" spans="1:2" x14ac:dyDescent="0.35">
      <c r="A45" s="5" t="s">
        <v>94</v>
      </c>
      <c r="B45" s="6">
        <v>73.510000000000005</v>
      </c>
    </row>
    <row r="46" spans="1:2" x14ac:dyDescent="0.35">
      <c r="A46" s="5" t="s">
        <v>95</v>
      </c>
      <c r="B46" s="6">
        <v>41.08</v>
      </c>
    </row>
    <row r="47" spans="1:2" x14ac:dyDescent="0.35">
      <c r="A47" s="5" t="s">
        <v>96</v>
      </c>
      <c r="B47" s="6">
        <v>59.43</v>
      </c>
    </row>
    <row r="48" spans="1:2" x14ac:dyDescent="0.35">
      <c r="A48" s="5" t="s">
        <v>97</v>
      </c>
      <c r="B48" s="6">
        <v>69.180000000000007</v>
      </c>
    </row>
    <row r="49" spans="1:2" x14ac:dyDescent="0.35">
      <c r="A49" s="5" t="s">
        <v>98</v>
      </c>
      <c r="B49" s="6">
        <v>65.94</v>
      </c>
    </row>
    <row r="50" spans="1:2" x14ac:dyDescent="0.35">
      <c r="A50" s="5" t="s">
        <v>99</v>
      </c>
      <c r="B50" s="6">
        <v>45.4</v>
      </c>
    </row>
    <row r="51" spans="1:2" x14ac:dyDescent="0.35">
      <c r="A51" s="5" t="s">
        <v>100</v>
      </c>
      <c r="B51" s="6">
        <v>33.54</v>
      </c>
    </row>
    <row r="52" spans="1:2" x14ac:dyDescent="0.35">
      <c r="A52" s="5" t="s">
        <v>101</v>
      </c>
      <c r="B52" s="6">
        <v>46.48</v>
      </c>
    </row>
    <row r="53" spans="1:2" x14ac:dyDescent="0.35">
      <c r="A53" s="5" t="s">
        <v>102</v>
      </c>
      <c r="B53" s="6">
        <v>52.97</v>
      </c>
    </row>
    <row r="54" spans="1:2" x14ac:dyDescent="0.35">
      <c r="A54" s="5" t="s">
        <v>103</v>
      </c>
      <c r="B54" s="6">
        <v>35.69</v>
      </c>
    </row>
    <row r="55" spans="1:2" x14ac:dyDescent="0.35">
      <c r="A55" s="5" t="s">
        <v>104</v>
      </c>
      <c r="B55" s="6">
        <v>42.26</v>
      </c>
    </row>
    <row r="56" spans="1:2" x14ac:dyDescent="0.35">
      <c r="A56" s="5" t="s">
        <v>105</v>
      </c>
      <c r="B56" s="6">
        <v>54.15</v>
      </c>
    </row>
    <row r="57" spans="1:2" x14ac:dyDescent="0.35">
      <c r="A57" s="5" t="s">
        <v>106</v>
      </c>
      <c r="B57" s="6">
        <v>33.56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2"/>
  <sheetViews>
    <sheetView tabSelected="1" workbookViewId="0">
      <selection activeCell="J6" sqref="J6"/>
    </sheetView>
  </sheetViews>
  <sheetFormatPr defaultRowHeight="14.5" x14ac:dyDescent="0.35"/>
  <cols>
    <col min="1" max="1" width="27.26953125" customWidth="1"/>
    <col min="2" max="2" width="13" customWidth="1"/>
    <col min="3" max="3" width="16.453125" customWidth="1"/>
    <col min="4" max="4" width="17.54296875" customWidth="1"/>
  </cols>
  <sheetData>
    <row r="1" spans="1:4" ht="15.5" thickTop="1" thickBot="1" x14ac:dyDescent="0.4">
      <c r="A1" s="16" t="s">
        <v>112</v>
      </c>
      <c r="B1" s="16" t="s">
        <v>113</v>
      </c>
      <c r="C1" s="16" t="s">
        <v>114</v>
      </c>
      <c r="D1" s="16" t="s">
        <v>115</v>
      </c>
    </row>
    <row r="2" spans="1:4" ht="15.5" thickTop="1" thickBot="1" x14ac:dyDescent="0.4">
      <c r="A2" s="17" t="s">
        <v>116</v>
      </c>
      <c r="B2" s="18" t="s">
        <v>117</v>
      </c>
      <c r="C2" s="19" t="s">
        <v>118</v>
      </c>
      <c r="D2" s="19" t="s">
        <v>119</v>
      </c>
    </row>
    <row r="3" spans="1:4" ht="15.5" thickTop="1" thickBot="1" x14ac:dyDescent="0.4">
      <c r="A3" s="17" t="s">
        <v>120</v>
      </c>
      <c r="B3" s="18" t="s">
        <v>117</v>
      </c>
      <c r="C3" s="19" t="s">
        <v>118</v>
      </c>
      <c r="D3" s="19" t="s">
        <v>119</v>
      </c>
    </row>
    <row r="4" spans="1:4" ht="15.5" thickTop="1" thickBot="1" x14ac:dyDescent="0.4">
      <c r="A4" s="20" t="s">
        <v>64</v>
      </c>
      <c r="B4" s="18" t="s">
        <v>117</v>
      </c>
      <c r="C4" s="19" t="s">
        <v>118</v>
      </c>
      <c r="D4" s="19" t="s">
        <v>119</v>
      </c>
    </row>
    <row r="5" spans="1:4" ht="15.5" thickTop="1" thickBot="1" x14ac:dyDescent="0.4">
      <c r="A5" s="20" t="s">
        <v>65</v>
      </c>
      <c r="B5" s="18" t="s">
        <v>117</v>
      </c>
      <c r="C5" s="19" t="s">
        <v>118</v>
      </c>
      <c r="D5" s="19" t="s">
        <v>119</v>
      </c>
    </row>
    <row r="6" spans="1:4" ht="15.5" thickTop="1" thickBot="1" x14ac:dyDescent="0.4">
      <c r="A6" s="21" t="s">
        <v>66</v>
      </c>
      <c r="B6" s="18" t="s">
        <v>117</v>
      </c>
      <c r="C6" s="19" t="s">
        <v>118</v>
      </c>
      <c r="D6" s="19" t="s">
        <v>119</v>
      </c>
    </row>
    <row r="7" spans="1:4" ht="15.5" thickTop="1" thickBot="1" x14ac:dyDescent="0.4">
      <c r="A7" s="22" t="s">
        <v>121</v>
      </c>
      <c r="B7" s="18" t="s">
        <v>117</v>
      </c>
      <c r="C7" s="19" t="s">
        <v>118</v>
      </c>
      <c r="D7" s="19" t="s">
        <v>119</v>
      </c>
    </row>
    <row r="8" spans="1:4" ht="15.5" thickTop="1" thickBot="1" x14ac:dyDescent="0.4">
      <c r="A8" s="22" t="s">
        <v>111</v>
      </c>
      <c r="B8" s="18" t="s">
        <v>117</v>
      </c>
      <c r="C8" s="19" t="s">
        <v>118</v>
      </c>
      <c r="D8" s="19" t="s">
        <v>119</v>
      </c>
    </row>
    <row r="9" spans="1:4" ht="15" thickTop="1" x14ac:dyDescent="0.35">
      <c r="A9" s="23" t="s">
        <v>122</v>
      </c>
      <c r="B9" s="24"/>
      <c r="C9" s="24"/>
    </row>
    <row r="10" spans="1:4" x14ac:dyDescent="0.35">
      <c r="A10" s="25" t="s">
        <v>123</v>
      </c>
      <c r="B10" s="26"/>
      <c r="C10" s="26"/>
    </row>
    <row r="103" spans="1:5" ht="15.5" x14ac:dyDescent="0.35">
      <c r="A103" s="27" t="s">
        <v>124</v>
      </c>
      <c r="B103" s="28"/>
      <c r="C103" s="28"/>
      <c r="D103" s="28"/>
      <c r="E103" s="28"/>
    </row>
    <row r="104" spans="1:5" ht="15.5" x14ac:dyDescent="0.35">
      <c r="A104" s="28" t="s">
        <v>125</v>
      </c>
      <c r="B104" s="28"/>
      <c r="C104" s="28"/>
      <c r="D104" s="28"/>
      <c r="E104" s="28"/>
    </row>
    <row r="105" spans="1:5" ht="15.5" x14ac:dyDescent="0.35">
      <c r="A105" s="28" t="s">
        <v>126</v>
      </c>
      <c r="B105" s="28"/>
      <c r="C105" s="28"/>
      <c r="D105" s="28"/>
      <c r="E105" s="28"/>
    </row>
    <row r="106" spans="1:5" ht="15.5" x14ac:dyDescent="0.35">
      <c r="A106" s="28" t="s">
        <v>127</v>
      </c>
      <c r="B106" s="28"/>
      <c r="C106" s="28"/>
      <c r="D106" s="28"/>
      <c r="E106" s="28"/>
    </row>
    <row r="107" spans="1:5" ht="15.5" x14ac:dyDescent="0.35">
      <c r="A107" s="28" t="s">
        <v>128</v>
      </c>
      <c r="B107" s="28"/>
      <c r="C107" s="28"/>
      <c r="D107" s="28"/>
      <c r="E107" s="28"/>
    </row>
    <row r="108" spans="1:5" ht="15.5" x14ac:dyDescent="0.35">
      <c r="A108" s="28" t="s">
        <v>129</v>
      </c>
      <c r="B108" s="28"/>
      <c r="C108" s="28"/>
      <c r="D108" s="28"/>
      <c r="E108" s="28"/>
    </row>
    <row r="109" spans="1:5" ht="15.5" x14ac:dyDescent="0.35">
      <c r="A109" s="28" t="s">
        <v>130</v>
      </c>
      <c r="B109" s="28"/>
      <c r="C109" s="28"/>
      <c r="D109" s="28"/>
      <c r="E109" s="28"/>
    </row>
    <row r="110" spans="1:5" ht="15.5" x14ac:dyDescent="0.35">
      <c r="A110" s="28" t="s">
        <v>131</v>
      </c>
      <c r="B110" s="28"/>
      <c r="C110" s="28"/>
      <c r="D110" s="28"/>
      <c r="E110" s="28"/>
    </row>
    <row r="111" spans="1:5" ht="15.5" x14ac:dyDescent="0.35">
      <c r="A111" s="28" t="s">
        <v>132</v>
      </c>
      <c r="B111" s="28"/>
      <c r="C111" s="28"/>
      <c r="D111" s="28"/>
      <c r="E111" s="28"/>
    </row>
    <row r="112" spans="1:5" ht="15.5" x14ac:dyDescent="0.35">
      <c r="A112" s="28" t="s">
        <v>133</v>
      </c>
      <c r="B112" s="28"/>
      <c r="C112" s="28"/>
      <c r="D112" s="28"/>
      <c r="E112" s="28"/>
    </row>
    <row r="113" spans="1:7" ht="15.5" x14ac:dyDescent="0.35">
      <c r="A113" s="28" t="s">
        <v>134</v>
      </c>
      <c r="B113" s="28"/>
      <c r="C113" s="28"/>
      <c r="D113" s="28"/>
      <c r="E113" s="28"/>
    </row>
    <row r="114" spans="1:7" ht="15.5" x14ac:dyDescent="0.35">
      <c r="A114" s="28" t="s">
        <v>135</v>
      </c>
      <c r="B114" s="28"/>
      <c r="C114" s="28"/>
      <c r="D114" s="28"/>
      <c r="E114" s="28"/>
    </row>
    <row r="115" spans="1:7" ht="15.5" x14ac:dyDescent="0.35">
      <c r="A115" s="28" t="s">
        <v>136</v>
      </c>
      <c r="B115" s="28"/>
      <c r="C115" s="28"/>
      <c r="D115" s="28"/>
      <c r="E115" s="28"/>
    </row>
    <row r="118" spans="1:7" ht="15.5" x14ac:dyDescent="0.35">
      <c r="A118" s="27" t="s">
        <v>137</v>
      </c>
      <c r="B118" s="28"/>
      <c r="C118" s="28"/>
      <c r="D118" s="28"/>
      <c r="E118" s="28"/>
      <c r="F118" s="28"/>
      <c r="G118" s="28"/>
    </row>
    <row r="119" spans="1:7" ht="15.5" x14ac:dyDescent="0.35">
      <c r="A119" s="28" t="s">
        <v>138</v>
      </c>
      <c r="B119" s="28"/>
      <c r="C119" s="28"/>
      <c r="D119" s="28"/>
      <c r="E119" s="28"/>
      <c r="F119" s="28"/>
      <c r="G119" s="28"/>
    </row>
    <row r="120" spans="1:7" ht="15.5" x14ac:dyDescent="0.35">
      <c r="A120" s="28" t="s">
        <v>139</v>
      </c>
      <c r="B120" s="28"/>
      <c r="C120" s="28"/>
      <c r="D120" s="28"/>
      <c r="E120" s="28"/>
      <c r="F120" s="28"/>
      <c r="G120" s="28"/>
    </row>
    <row r="121" spans="1:7" ht="15.5" x14ac:dyDescent="0.35">
      <c r="A121" s="28" t="s">
        <v>140</v>
      </c>
      <c r="B121" s="28"/>
      <c r="C121" s="28"/>
      <c r="D121" s="28"/>
      <c r="E121" s="28"/>
      <c r="F121" s="28"/>
      <c r="G121" s="28"/>
    </row>
    <row r="122" spans="1:7" ht="15.5" x14ac:dyDescent="0.35">
      <c r="A122" s="28" t="s">
        <v>141</v>
      </c>
      <c r="B122" s="28"/>
      <c r="C122" s="28"/>
      <c r="D122" s="28"/>
      <c r="E122" s="28"/>
      <c r="F122" s="28"/>
      <c r="G122" s="28"/>
    </row>
    <row r="123" spans="1:7" ht="15.5" x14ac:dyDescent="0.35">
      <c r="A123" s="28" t="s">
        <v>142</v>
      </c>
      <c r="B123" s="28"/>
      <c r="C123" s="28"/>
      <c r="D123" s="28"/>
      <c r="E123" s="28"/>
      <c r="F123" s="28"/>
      <c r="G123" s="28"/>
    </row>
    <row r="124" spans="1:7" ht="15.5" x14ac:dyDescent="0.35">
      <c r="A124" s="28" t="s">
        <v>143</v>
      </c>
      <c r="B124" s="28"/>
      <c r="C124" s="28"/>
      <c r="D124" s="28"/>
      <c r="E124" s="28"/>
      <c r="F124" s="28"/>
      <c r="G124" s="28"/>
    </row>
    <row r="125" spans="1:7" ht="15.5" x14ac:dyDescent="0.35">
      <c r="A125" s="28" t="s">
        <v>144</v>
      </c>
      <c r="B125" s="28"/>
      <c r="C125" s="28"/>
      <c r="D125" s="28"/>
      <c r="E125" s="28"/>
      <c r="F125" s="28"/>
      <c r="G125" s="28"/>
    </row>
    <row r="126" spans="1:7" ht="15.5" x14ac:dyDescent="0.35">
      <c r="A126" s="28" t="s">
        <v>145</v>
      </c>
      <c r="B126" s="28"/>
      <c r="C126" s="28"/>
      <c r="D126" s="28"/>
      <c r="E126" s="28"/>
      <c r="F126" s="28"/>
      <c r="G126" s="28"/>
    </row>
    <row r="127" spans="1:7" ht="15.5" x14ac:dyDescent="0.35">
      <c r="A127" s="28"/>
      <c r="B127" s="28"/>
      <c r="C127" s="28"/>
      <c r="D127" s="28"/>
      <c r="E127" s="28"/>
      <c r="F127" s="28"/>
      <c r="G127" s="28"/>
    </row>
    <row r="128" spans="1:7" ht="15.5" x14ac:dyDescent="0.35">
      <c r="A128" s="27" t="s">
        <v>146</v>
      </c>
      <c r="B128" s="28"/>
      <c r="C128" s="28"/>
      <c r="D128" s="28"/>
      <c r="E128" s="28"/>
      <c r="F128" s="28"/>
      <c r="G128" s="28"/>
    </row>
    <row r="129" spans="1:7" ht="15.5" x14ac:dyDescent="0.35">
      <c r="A129" s="28" t="s">
        <v>147</v>
      </c>
      <c r="B129" s="28"/>
      <c r="C129" s="28"/>
      <c r="D129" s="28"/>
      <c r="E129" s="28"/>
      <c r="F129" s="28"/>
      <c r="G129" s="28"/>
    </row>
    <row r="130" spans="1:7" ht="15.5" x14ac:dyDescent="0.35">
      <c r="A130" s="28" t="s">
        <v>148</v>
      </c>
      <c r="B130" s="28"/>
      <c r="C130" s="28"/>
      <c r="D130" s="28"/>
      <c r="E130" s="28"/>
      <c r="F130" s="28"/>
      <c r="G130" s="28"/>
    </row>
    <row r="131" spans="1:7" ht="15.5" x14ac:dyDescent="0.35">
      <c r="A131" s="28" t="s">
        <v>149</v>
      </c>
      <c r="B131" s="28"/>
      <c r="C131" s="28"/>
      <c r="D131" s="28"/>
      <c r="E131" s="28"/>
      <c r="F131" s="28"/>
      <c r="G131" s="28"/>
    </row>
    <row r="132" spans="1:7" ht="15.5" x14ac:dyDescent="0.35">
      <c r="A132" s="28" t="s">
        <v>150</v>
      </c>
      <c r="B132" s="28"/>
      <c r="C132" s="28"/>
      <c r="D132" s="28"/>
      <c r="E132" s="28"/>
      <c r="F132" s="28"/>
      <c r="G132" s="28"/>
    </row>
    <row r="133" spans="1:7" ht="15.5" x14ac:dyDescent="0.35">
      <c r="A133" s="28" t="s">
        <v>151</v>
      </c>
      <c r="B133" s="28"/>
      <c r="C133" s="28"/>
      <c r="D133" s="28"/>
      <c r="E133" s="28"/>
      <c r="F133" s="28"/>
      <c r="G133" s="28"/>
    </row>
    <row r="134" spans="1:7" ht="15.5" x14ac:dyDescent="0.35">
      <c r="A134" s="28" t="s">
        <v>152</v>
      </c>
      <c r="B134" s="28"/>
      <c r="C134" s="28"/>
      <c r="D134" s="28"/>
      <c r="E134" s="28"/>
      <c r="F134" s="28"/>
      <c r="G134" s="28"/>
    </row>
    <row r="135" spans="1:7" ht="15.5" x14ac:dyDescent="0.35">
      <c r="A135" s="28" t="s">
        <v>153</v>
      </c>
      <c r="B135" s="28"/>
      <c r="C135" s="28"/>
      <c r="D135" s="28"/>
      <c r="E135" s="28"/>
      <c r="F135" s="28"/>
      <c r="G135" s="28"/>
    </row>
    <row r="136" spans="1:7" ht="15.5" x14ac:dyDescent="0.35">
      <c r="A136" s="28" t="s">
        <v>154</v>
      </c>
      <c r="B136" s="28"/>
      <c r="C136" s="28"/>
      <c r="D136" s="28"/>
      <c r="E136" s="28"/>
      <c r="F136" s="28"/>
      <c r="G136" s="28"/>
    </row>
    <row r="137" spans="1:7" ht="15.5" x14ac:dyDescent="0.35">
      <c r="A137" s="28" t="s">
        <v>155</v>
      </c>
      <c r="B137" s="28"/>
      <c r="C137" s="28"/>
      <c r="D137" s="28"/>
      <c r="E137" s="28"/>
      <c r="F137" s="28"/>
      <c r="G137" s="28"/>
    </row>
    <row r="138" spans="1:7" ht="15.5" x14ac:dyDescent="0.35">
      <c r="A138" s="28" t="s">
        <v>156</v>
      </c>
      <c r="B138" s="28"/>
      <c r="C138" s="28"/>
      <c r="D138" s="28"/>
      <c r="E138" s="28"/>
      <c r="F138" s="28"/>
      <c r="G138" s="28"/>
    </row>
    <row r="139" spans="1:7" ht="15.5" x14ac:dyDescent="0.35">
      <c r="A139" s="28" t="s">
        <v>145</v>
      </c>
      <c r="B139" s="28"/>
      <c r="C139" s="28"/>
      <c r="D139" s="28"/>
      <c r="E139" s="28"/>
      <c r="F139" s="28"/>
      <c r="G139" s="28"/>
    </row>
    <row r="140" spans="1:7" ht="15.5" x14ac:dyDescent="0.35">
      <c r="A140" s="28"/>
      <c r="B140" s="28"/>
      <c r="C140" s="28"/>
      <c r="D140" s="28"/>
      <c r="E140" s="28"/>
      <c r="F140" s="28"/>
      <c r="G140" s="28"/>
    </row>
    <row r="141" spans="1:7" ht="15.5" x14ac:dyDescent="0.35">
      <c r="A141" s="27" t="s">
        <v>157</v>
      </c>
      <c r="B141" s="28"/>
      <c r="C141" s="28"/>
      <c r="D141" s="28"/>
      <c r="E141" s="28"/>
      <c r="F141" s="28"/>
      <c r="G141" s="28"/>
    </row>
    <row r="142" spans="1:7" ht="15.5" x14ac:dyDescent="0.35">
      <c r="A142" s="28" t="s">
        <v>158</v>
      </c>
      <c r="B142" s="28"/>
      <c r="C142" s="28"/>
      <c r="D142" s="28"/>
      <c r="E142" s="28"/>
      <c r="F142" s="28"/>
      <c r="G142" s="28"/>
    </row>
    <row r="143" spans="1:7" ht="15.5" x14ac:dyDescent="0.35">
      <c r="A143" s="28" t="s">
        <v>159</v>
      </c>
      <c r="B143" s="28"/>
      <c r="C143" s="28"/>
      <c r="D143" s="28"/>
      <c r="E143" s="28"/>
      <c r="F143" s="28"/>
      <c r="G143" s="28"/>
    </row>
    <row r="144" spans="1:7" ht="15.5" x14ac:dyDescent="0.35">
      <c r="A144" s="28" t="s">
        <v>160</v>
      </c>
      <c r="B144" s="28"/>
      <c r="C144" s="28"/>
      <c r="D144" s="28"/>
      <c r="E144" s="28"/>
      <c r="F144" s="28"/>
      <c r="G144" s="28"/>
    </row>
    <row r="145" spans="1:7" ht="15.5" x14ac:dyDescent="0.35">
      <c r="A145" s="28" t="s">
        <v>161</v>
      </c>
      <c r="B145" s="28"/>
      <c r="C145" s="28"/>
      <c r="D145" s="28"/>
      <c r="E145" s="28"/>
      <c r="F145" s="28"/>
      <c r="G145" s="28"/>
    </row>
    <row r="146" spans="1:7" ht="15.5" x14ac:dyDescent="0.35">
      <c r="A146" s="28" t="s">
        <v>162</v>
      </c>
      <c r="B146" s="28"/>
      <c r="C146" s="28"/>
      <c r="D146" s="28"/>
      <c r="E146" s="28"/>
      <c r="F146" s="28"/>
      <c r="G146" s="28"/>
    </row>
    <row r="147" spans="1:7" ht="15.5" x14ac:dyDescent="0.35">
      <c r="A147" s="28" t="s">
        <v>163</v>
      </c>
      <c r="B147" s="28"/>
      <c r="C147" s="28"/>
      <c r="D147" s="28"/>
      <c r="E147" s="28"/>
      <c r="F147" s="28"/>
      <c r="G147" s="28"/>
    </row>
    <row r="148" spans="1:7" ht="15.5" x14ac:dyDescent="0.35">
      <c r="A148" s="28" t="s">
        <v>164</v>
      </c>
      <c r="B148" s="28"/>
      <c r="C148" s="28"/>
      <c r="D148" s="28"/>
      <c r="E148" s="28"/>
      <c r="F148" s="28"/>
      <c r="G148" s="28"/>
    </row>
    <row r="149" spans="1:7" ht="15.5" x14ac:dyDescent="0.35">
      <c r="A149" s="28" t="s">
        <v>165</v>
      </c>
      <c r="B149" s="28"/>
      <c r="C149" s="28"/>
      <c r="D149" s="28"/>
      <c r="E149" s="28"/>
      <c r="F149" s="28"/>
      <c r="G149" s="28"/>
    </row>
    <row r="150" spans="1:7" ht="15.5" x14ac:dyDescent="0.35">
      <c r="A150" s="28" t="s">
        <v>166</v>
      </c>
      <c r="B150" s="28"/>
      <c r="C150" s="28"/>
      <c r="D150" s="28"/>
      <c r="E150" s="28"/>
      <c r="F150" s="28"/>
      <c r="G150" s="28"/>
    </row>
    <row r="151" spans="1:7" ht="15.5" x14ac:dyDescent="0.35">
      <c r="A151" s="28" t="s">
        <v>167</v>
      </c>
      <c r="B151" s="28"/>
      <c r="C151" s="28"/>
      <c r="D151" s="28"/>
      <c r="E151" s="28"/>
      <c r="F151" s="28"/>
      <c r="G151" s="28"/>
    </row>
    <row r="152" spans="1:7" ht="15.5" x14ac:dyDescent="0.35">
      <c r="A152" s="28" t="s">
        <v>168</v>
      </c>
      <c r="B152" s="28"/>
      <c r="C152" s="28"/>
      <c r="D152" s="28"/>
      <c r="E152" s="28"/>
      <c r="F152" s="28"/>
      <c r="G152" s="28"/>
    </row>
    <row r="154" spans="1:7" ht="15.5" x14ac:dyDescent="0.35">
      <c r="A154" s="29" t="s">
        <v>169</v>
      </c>
      <c r="B154" s="28"/>
      <c r="C154" s="28"/>
      <c r="D154" s="28"/>
      <c r="E154" s="28"/>
      <c r="F154" s="28"/>
      <c r="G154" s="28"/>
    </row>
    <row r="155" spans="1:7" ht="15.5" x14ac:dyDescent="0.35">
      <c r="A155" s="30" t="s">
        <v>170</v>
      </c>
      <c r="B155" s="28"/>
      <c r="C155" s="28"/>
      <c r="D155" s="28"/>
      <c r="E155" s="28"/>
      <c r="F155" s="28"/>
      <c r="G155" s="28"/>
    </row>
    <row r="156" spans="1:7" ht="15.5" x14ac:dyDescent="0.35">
      <c r="A156" s="28" t="s">
        <v>171</v>
      </c>
      <c r="B156" s="28"/>
      <c r="C156" s="28"/>
      <c r="D156" s="28"/>
      <c r="E156" s="28"/>
      <c r="F156" s="28"/>
      <c r="G156" s="28"/>
    </row>
    <row r="157" spans="1:7" ht="15.5" x14ac:dyDescent="0.35">
      <c r="A157" s="28" t="s">
        <v>172</v>
      </c>
      <c r="B157" s="28"/>
      <c r="C157" s="28"/>
      <c r="D157" s="28"/>
      <c r="E157" s="28"/>
      <c r="F157" s="28"/>
      <c r="G157" s="28"/>
    </row>
    <row r="158" spans="1:7" ht="15.5" x14ac:dyDescent="0.35">
      <c r="A158" s="28" t="s">
        <v>173</v>
      </c>
      <c r="B158" s="28"/>
      <c r="C158" s="28"/>
      <c r="D158" s="28"/>
      <c r="E158" s="28"/>
      <c r="F158" s="28"/>
      <c r="G158" s="28"/>
    </row>
    <row r="159" spans="1:7" ht="15.5" x14ac:dyDescent="0.35">
      <c r="A159" s="28" t="s">
        <v>174</v>
      </c>
      <c r="B159" s="28"/>
      <c r="C159" s="28"/>
      <c r="D159" s="28"/>
      <c r="E159" s="28"/>
      <c r="F159" s="28"/>
      <c r="G159" s="28"/>
    </row>
    <row r="160" spans="1:7" ht="15.5" x14ac:dyDescent="0.35">
      <c r="A160" s="28" t="s">
        <v>175</v>
      </c>
      <c r="B160" s="28"/>
      <c r="C160" s="28"/>
      <c r="D160" s="28"/>
      <c r="E160" s="28"/>
      <c r="F160" s="28"/>
      <c r="G160" s="28"/>
    </row>
    <row r="161" spans="1:7" ht="15.5" x14ac:dyDescent="0.35">
      <c r="A161" s="28"/>
      <c r="B161" s="28"/>
      <c r="C161" s="28"/>
      <c r="D161" s="28"/>
      <c r="E161" s="28"/>
      <c r="F161" s="28"/>
      <c r="G161" s="28"/>
    </row>
    <row r="162" spans="1:7" ht="15.5" x14ac:dyDescent="0.35">
      <c r="A162" s="27" t="s">
        <v>176</v>
      </c>
      <c r="B162" s="28"/>
      <c r="C162" s="28"/>
      <c r="D162" s="28"/>
      <c r="E162" s="28"/>
      <c r="F162" s="28"/>
      <c r="G162" s="28"/>
    </row>
    <row r="163" spans="1:7" ht="15.5" x14ac:dyDescent="0.35">
      <c r="A163" s="28" t="s">
        <v>177</v>
      </c>
      <c r="B163" s="28"/>
      <c r="C163" s="28"/>
      <c r="D163" s="28"/>
      <c r="E163" s="28"/>
      <c r="F163" s="28"/>
      <c r="G163" s="28"/>
    </row>
    <row r="164" spans="1:7" ht="15.5" x14ac:dyDescent="0.35">
      <c r="A164" s="28" t="s">
        <v>178</v>
      </c>
      <c r="B164" s="28"/>
      <c r="C164" s="28"/>
      <c r="D164" s="28"/>
      <c r="E164" s="28"/>
      <c r="F164" s="28"/>
      <c r="G164" s="28"/>
    </row>
    <row r="165" spans="1:7" ht="15.5" x14ac:dyDescent="0.35">
      <c r="A165" s="28" t="s">
        <v>179</v>
      </c>
      <c r="B165" s="28"/>
      <c r="C165" s="28"/>
      <c r="D165" s="28"/>
      <c r="E165" s="28"/>
      <c r="F165" s="28"/>
      <c r="G165" s="28"/>
    </row>
    <row r="166" spans="1:7" ht="15.5" x14ac:dyDescent="0.35">
      <c r="A166" s="28" t="s">
        <v>180</v>
      </c>
      <c r="B166" s="28"/>
      <c r="C166" s="28"/>
      <c r="D166" s="28"/>
      <c r="E166" s="28"/>
      <c r="F166" s="28"/>
      <c r="G166" s="28"/>
    </row>
    <row r="167" spans="1:7" ht="15.5" x14ac:dyDescent="0.35">
      <c r="A167" s="28" t="s">
        <v>181</v>
      </c>
      <c r="B167" s="28"/>
      <c r="C167" s="28"/>
      <c r="D167" s="28"/>
      <c r="E167" s="28"/>
      <c r="F167" s="28"/>
      <c r="G167" s="28"/>
    </row>
    <row r="168" spans="1:7" ht="15.5" x14ac:dyDescent="0.35">
      <c r="A168" s="28" t="s">
        <v>175</v>
      </c>
      <c r="B168" s="28"/>
      <c r="C168" s="28"/>
      <c r="D168" s="28"/>
      <c r="E168" s="28"/>
      <c r="F168" s="28"/>
      <c r="G168" s="28"/>
    </row>
    <row r="170" spans="1:7" ht="15.5" x14ac:dyDescent="0.35">
      <c r="A170" s="27" t="s">
        <v>182</v>
      </c>
      <c r="B170" s="28"/>
      <c r="C170" s="28"/>
      <c r="D170" s="28"/>
      <c r="E170" s="28"/>
      <c r="F170" s="28"/>
      <c r="G170" s="28"/>
    </row>
    <row r="171" spans="1:7" ht="15.5" x14ac:dyDescent="0.35">
      <c r="A171" s="28" t="s">
        <v>183</v>
      </c>
      <c r="B171" s="28"/>
      <c r="C171" s="28"/>
      <c r="D171" s="28"/>
      <c r="E171" s="28"/>
      <c r="F171" s="28"/>
      <c r="G171" s="28"/>
    </row>
    <row r="172" spans="1:7" ht="15.5" x14ac:dyDescent="0.35">
      <c r="A172" s="28" t="s">
        <v>184</v>
      </c>
      <c r="B172" s="28"/>
      <c r="C172" s="28"/>
      <c r="D172" s="28"/>
      <c r="E172" s="28"/>
      <c r="F172" s="28"/>
      <c r="G172" s="28"/>
    </row>
    <row r="173" spans="1:7" ht="15.5" x14ac:dyDescent="0.35">
      <c r="A173" s="28" t="s">
        <v>185</v>
      </c>
      <c r="B173" s="28"/>
      <c r="C173" s="28"/>
      <c r="D173" s="28"/>
      <c r="E173" s="28"/>
      <c r="F173" s="28"/>
      <c r="G173" s="28"/>
    </row>
    <row r="174" spans="1:7" ht="15.5" x14ac:dyDescent="0.35">
      <c r="A174" s="28" t="s">
        <v>186</v>
      </c>
      <c r="B174" s="28"/>
      <c r="C174" s="28"/>
      <c r="D174" s="28"/>
      <c r="E174" s="28"/>
      <c r="F174" s="28"/>
      <c r="G174" s="28"/>
    </row>
    <row r="175" spans="1:7" ht="15.5" x14ac:dyDescent="0.35">
      <c r="A175" s="28" t="s">
        <v>187</v>
      </c>
      <c r="B175" s="28"/>
      <c r="C175" s="28"/>
      <c r="D175" s="28"/>
      <c r="E175" s="28"/>
      <c r="F175" s="28"/>
      <c r="G175" s="28"/>
    </row>
    <row r="176" spans="1:7" ht="15.5" x14ac:dyDescent="0.35">
      <c r="A176" s="28" t="s">
        <v>188</v>
      </c>
      <c r="B176" s="28"/>
      <c r="C176" s="28"/>
      <c r="D176" s="28"/>
      <c r="E176" s="28"/>
      <c r="F176" s="28"/>
      <c r="G176" s="28"/>
    </row>
    <row r="177" spans="1:7" ht="15.5" x14ac:dyDescent="0.35">
      <c r="A177" s="28" t="s">
        <v>189</v>
      </c>
      <c r="B177" s="28"/>
      <c r="C177" s="28"/>
      <c r="D177" s="28"/>
      <c r="E177" s="28"/>
      <c r="F177" s="28"/>
      <c r="G177" s="28"/>
    </row>
    <row r="178" spans="1:7" ht="15.5" x14ac:dyDescent="0.35">
      <c r="A178" s="28" t="s">
        <v>190</v>
      </c>
      <c r="B178" s="28"/>
      <c r="C178" s="28"/>
      <c r="D178" s="28"/>
      <c r="E178" s="28"/>
      <c r="F178" s="28"/>
      <c r="G178" s="28"/>
    </row>
    <row r="179" spans="1:7" ht="15.5" x14ac:dyDescent="0.35">
      <c r="A179" s="28" t="s">
        <v>175</v>
      </c>
      <c r="B179" s="28"/>
      <c r="C179" s="28"/>
      <c r="D179" s="28"/>
      <c r="E179" s="28"/>
      <c r="F179" s="28"/>
      <c r="G179" s="28"/>
    </row>
    <row r="183" spans="1:7" ht="15.5" x14ac:dyDescent="0.35">
      <c r="A183" s="27" t="s">
        <v>191</v>
      </c>
      <c r="B183" s="28"/>
      <c r="C183" s="28"/>
      <c r="D183" s="28"/>
      <c r="E183" s="28"/>
      <c r="F183" s="28"/>
      <c r="G183" s="28"/>
    </row>
    <row r="184" spans="1:7" ht="15.5" x14ac:dyDescent="0.35">
      <c r="A184" s="30" t="s">
        <v>192</v>
      </c>
      <c r="B184" s="28"/>
      <c r="C184" s="28"/>
      <c r="D184" s="28"/>
      <c r="E184" s="28"/>
      <c r="F184" s="28"/>
      <c r="G184" s="28"/>
    </row>
    <row r="185" spans="1:7" ht="15.5" x14ac:dyDescent="0.35">
      <c r="A185" s="28" t="s">
        <v>193</v>
      </c>
      <c r="B185" s="28"/>
      <c r="C185" s="28"/>
      <c r="D185" s="28"/>
      <c r="E185" s="28"/>
      <c r="F185" s="28"/>
      <c r="G185" s="28"/>
    </row>
    <row r="186" spans="1:7" ht="15.5" x14ac:dyDescent="0.35">
      <c r="A186" s="28" t="s">
        <v>194</v>
      </c>
      <c r="B186" s="28"/>
      <c r="C186" s="28"/>
      <c r="D186" s="28"/>
      <c r="E186" s="28"/>
      <c r="F186" s="28"/>
      <c r="G186" s="28"/>
    </row>
    <row r="187" spans="1:7" ht="15.5" x14ac:dyDescent="0.35">
      <c r="A187" s="28" t="s">
        <v>195</v>
      </c>
      <c r="B187" s="28"/>
      <c r="C187" s="28"/>
      <c r="D187" s="28"/>
      <c r="E187" s="28"/>
      <c r="F187" s="28"/>
      <c r="G187" s="28"/>
    </row>
    <row r="188" spans="1:7" ht="15.5" x14ac:dyDescent="0.35">
      <c r="A188" s="28" t="s">
        <v>196</v>
      </c>
      <c r="B188" s="28"/>
      <c r="C188" s="28"/>
      <c r="D188" s="28"/>
      <c r="E188" s="28"/>
      <c r="F188" s="28"/>
      <c r="G188" s="28"/>
    </row>
    <row r="189" spans="1:7" ht="15.5" x14ac:dyDescent="0.35">
      <c r="A189" s="28" t="s">
        <v>197</v>
      </c>
      <c r="B189" s="28"/>
      <c r="C189" s="28"/>
      <c r="D189" s="28"/>
      <c r="E189" s="28"/>
      <c r="F189" s="28"/>
      <c r="G189" s="28"/>
    </row>
    <row r="190" spans="1:7" ht="15.5" x14ac:dyDescent="0.35">
      <c r="A190" s="28" t="s">
        <v>198</v>
      </c>
      <c r="B190" s="28"/>
      <c r="C190" s="28"/>
      <c r="D190" s="28"/>
      <c r="E190" s="28"/>
      <c r="F190" s="28"/>
      <c r="G190" s="28"/>
    </row>
    <row r="191" spans="1:7" ht="15.5" x14ac:dyDescent="0.35">
      <c r="A191" s="28" t="s">
        <v>199</v>
      </c>
      <c r="B191" s="28"/>
      <c r="C191" s="28"/>
      <c r="D191" s="28"/>
      <c r="E191" s="28"/>
      <c r="F191" s="28"/>
      <c r="G191" s="28"/>
    </row>
    <row r="192" spans="1:7" ht="15.5" x14ac:dyDescent="0.35">
      <c r="A192" s="28" t="s">
        <v>175</v>
      </c>
      <c r="B192" s="28"/>
      <c r="C192" s="28"/>
      <c r="D192" s="28"/>
      <c r="E192" s="28"/>
      <c r="F192" s="28"/>
      <c r="G192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TAS-TOS</vt:lpstr>
      <vt:lpstr>MDA</vt:lpstr>
      <vt:lpstr>SOD-CAT-GPX</vt:lpstr>
      <vt:lpstr>Nitrik Oksit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2021-08-27T06:14:43Z</dcterms:modified>
</cp:coreProperties>
</file>