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Emre Öztaş\"/>
    </mc:Choice>
  </mc:AlternateContent>
  <xr:revisionPtr revIDLastSave="0" documentId="13_ncr:1_{B2212DE3-1402-4B06-A941-7F4AD947FE8D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IGF-1-Plate-1" sheetId="1" r:id="rId1"/>
    <sheet name="IGF-1-Plate-2" sheetId="2" r:id="rId2"/>
    <sheet name="Biyokimya" sheetId="3" r:id="rId3"/>
    <sheet name="Materyal-meto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8" i="2" l="1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37" i="2"/>
  <c r="E37" i="2" s="1"/>
  <c r="C22" i="2"/>
  <c r="E22" i="2" s="1"/>
  <c r="C21" i="2"/>
  <c r="E21" i="2" s="1"/>
  <c r="C20" i="2"/>
  <c r="E20" i="2" s="1"/>
  <c r="C19" i="2"/>
  <c r="E19" i="2" s="1"/>
  <c r="C18" i="2"/>
  <c r="E18" i="2" s="1"/>
  <c r="C17" i="2"/>
  <c r="E17" i="2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36" i="1"/>
  <c r="E36" i="1" s="1"/>
  <c r="C21" i="1" l="1"/>
  <c r="E21" i="1" s="1"/>
  <c r="C20" i="1"/>
  <c r="E20" i="1" s="1"/>
  <c r="C19" i="1"/>
  <c r="E19" i="1" s="1"/>
  <c r="C18" i="1"/>
  <c r="E18" i="1" s="1"/>
  <c r="C17" i="1"/>
  <c r="E17" i="1" s="1"/>
  <c r="C16" i="1"/>
  <c r="E16" i="1" s="1"/>
</calcChain>
</file>

<file path=xl/sharedStrings.xml><?xml version="1.0" encoding="utf-8"?>
<sst xmlns="http://schemas.openxmlformats.org/spreadsheetml/2006/main" count="450" uniqueCount="242">
  <si>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</si>
  <si>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</si>
  <si>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</si>
  <si>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</si>
  <si>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</si>
  <si>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</si>
  <si>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</si>
  <si>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</si>
  <si>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</si>
  <si>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</si>
  <si>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</si>
  <si>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concentratıon (ng/ml)</t>
  </si>
  <si>
    <t>Numune</t>
  </si>
  <si>
    <t>absorbans</t>
  </si>
  <si>
    <t>Result(ng/ml)</t>
  </si>
  <si>
    <t>15.gün-1-1</t>
  </si>
  <si>
    <t>15.gün-2-1</t>
  </si>
  <si>
    <t>15.gün-3-1</t>
  </si>
  <si>
    <t>15.gün-4-1</t>
  </si>
  <si>
    <t>15.gün-5-1</t>
  </si>
  <si>
    <t>15.gün-6-1</t>
  </si>
  <si>
    <t>15.gün-7-1</t>
  </si>
  <si>
    <t>15.gün-8-1</t>
  </si>
  <si>
    <t>15.gün-9-1</t>
  </si>
  <si>
    <t>15.gün-11-1</t>
  </si>
  <si>
    <t>15.gün-12-1</t>
  </si>
  <si>
    <t>15.gün-15-1</t>
  </si>
  <si>
    <t>15.gün-16-1</t>
  </si>
  <si>
    <t>15.gün-17-1</t>
  </si>
  <si>
    <t>15.gün-18-1</t>
  </si>
  <si>
    <t>15.gün-19-1</t>
  </si>
  <si>
    <t>15.gün-20-1</t>
  </si>
  <si>
    <t>15.gün-21-1</t>
  </si>
  <si>
    <t>15.gün-22-1</t>
  </si>
  <si>
    <t>15.gün-23-1</t>
  </si>
  <si>
    <t>15.gün-24-1</t>
  </si>
  <si>
    <t>15.gün-25-1</t>
  </si>
  <si>
    <t>15.gün-26-1</t>
  </si>
  <si>
    <t>15.gün-27-1</t>
  </si>
  <si>
    <t>15.gün-28-1</t>
  </si>
  <si>
    <t>15.gün-29-1</t>
  </si>
  <si>
    <t>15.gün-30-1</t>
  </si>
  <si>
    <t>15.gün-31-1</t>
  </si>
  <si>
    <t>15.gün-33-1</t>
  </si>
  <si>
    <t>15.gün-34-1</t>
  </si>
  <si>
    <t>15.gün-35-1</t>
  </si>
  <si>
    <t>15.gün-36-1</t>
  </si>
  <si>
    <t>15.gün-37-1</t>
  </si>
  <si>
    <t>15.gün-38-1</t>
  </si>
  <si>
    <t>15.gün-39-1</t>
  </si>
  <si>
    <t>15.gün-41-1</t>
  </si>
  <si>
    <t>15.gün-43-1</t>
  </si>
  <si>
    <t>15.gün-44-1</t>
  </si>
  <si>
    <t>15.gün-45-1</t>
  </si>
  <si>
    <t>15.gün-46-1</t>
  </si>
  <si>
    <t>15.gün-47-1</t>
  </si>
  <si>
    <t>15.gün-48-1</t>
  </si>
  <si>
    <t>15.gün-49-1</t>
  </si>
  <si>
    <t>15.gün-50-1</t>
  </si>
  <si>
    <t>15.gün-51-1</t>
  </si>
  <si>
    <t>30.gün-2-2</t>
  </si>
  <si>
    <t>30.gün-3-2</t>
  </si>
  <si>
    <t>30.gün-4-2</t>
  </si>
  <si>
    <t>30.gün-5-2</t>
  </si>
  <si>
    <t>30.gün-6-2</t>
  </si>
  <si>
    <t>30.gün-7-2</t>
  </si>
  <si>
    <t>30.gün-8-2</t>
  </si>
  <si>
    <t>30.gün-9-2</t>
  </si>
  <si>
    <t>30.gün-11-2</t>
  </si>
  <si>
    <t>30.gün-12-2</t>
  </si>
  <si>
    <t>30.gün-15-2</t>
  </si>
  <si>
    <t>30.gün-16-2</t>
  </si>
  <si>
    <t>30.gün-17-2</t>
  </si>
  <si>
    <t>30.gün-18-2</t>
  </si>
  <si>
    <t>30.gün-19-2</t>
  </si>
  <si>
    <t>30.gün-20-2</t>
  </si>
  <si>
    <t>30.gün-21-2</t>
  </si>
  <si>
    <t>30.gün-22-2</t>
  </si>
  <si>
    <t>30.gün-23-2</t>
  </si>
  <si>
    <t>30.gün-24-2</t>
  </si>
  <si>
    <t>30.gün-25-2</t>
  </si>
  <si>
    <t>30.gün-26-2</t>
  </si>
  <si>
    <t>30.gün-27-2</t>
  </si>
  <si>
    <t>30.gün-28-2</t>
  </si>
  <si>
    <t>30.gün-29-2</t>
  </si>
  <si>
    <t>30.gün-30-2</t>
  </si>
  <si>
    <t>30.gün-31-2</t>
  </si>
  <si>
    <t>30.gün-33-2</t>
  </si>
  <si>
    <t>30.gün-34-2</t>
  </si>
  <si>
    <t>30.gün-35-2</t>
  </si>
  <si>
    <t>30.gün-36-2</t>
  </si>
  <si>
    <t>30.gün-37-2</t>
  </si>
  <si>
    <t>30.gün-38-2</t>
  </si>
  <si>
    <t>30.gün-39-2</t>
  </si>
  <si>
    <t>30.gün-41-2</t>
  </si>
  <si>
    <t>30.gün-43-2</t>
  </si>
  <si>
    <t>30.gün-44-2</t>
  </si>
  <si>
    <t>30.gün-45-2</t>
  </si>
  <si>
    <t>30.gün-46-2</t>
  </si>
  <si>
    <t>30.gün-47-2</t>
  </si>
  <si>
    <t>30.gün-48-2</t>
  </si>
  <si>
    <t>30.gün-49-2</t>
  </si>
  <si>
    <t>30.gün-1-1</t>
  </si>
  <si>
    <t>30.gün-50-2</t>
  </si>
  <si>
    <t>30.gün-51-2</t>
  </si>
  <si>
    <t>45.gün-1-3</t>
  </si>
  <si>
    <t>45.gün-2-3</t>
  </si>
  <si>
    <t>45.gün-3-3</t>
  </si>
  <si>
    <t>45.gün-4-3</t>
  </si>
  <si>
    <t>45.gün-5-3</t>
  </si>
  <si>
    <t>45.gün-6-3</t>
  </si>
  <si>
    <t>45.gün-7-3</t>
  </si>
  <si>
    <t>45.gün-8-3</t>
  </si>
  <si>
    <t>45.gün-9-3</t>
  </si>
  <si>
    <t>45.gün-11-3</t>
  </si>
  <si>
    <t>45.gün-12-3</t>
  </si>
  <si>
    <t>45.gün-15-3</t>
  </si>
  <si>
    <t>45.gün-16-3</t>
  </si>
  <si>
    <t>45.gün-17-3</t>
  </si>
  <si>
    <t>45.gün-18-3</t>
  </si>
  <si>
    <t>45.gün-19-3</t>
  </si>
  <si>
    <t>45.gün-20-3</t>
  </si>
  <si>
    <t>45.gün-21-3</t>
  </si>
  <si>
    <t>45.gün-22-3</t>
  </si>
  <si>
    <t>45.gün-23-3</t>
  </si>
  <si>
    <t>45.gün-24-3</t>
  </si>
  <si>
    <t>45.gün-25-3</t>
  </si>
  <si>
    <t>45.gün-26-3</t>
  </si>
  <si>
    <t>45.gün-27-3</t>
  </si>
  <si>
    <t>45.gün-28-3</t>
  </si>
  <si>
    <t>45.gün-29-3</t>
  </si>
  <si>
    <t>45.gün-30-3</t>
  </si>
  <si>
    <t>45.gün-31-3</t>
  </si>
  <si>
    <t>45.gün-33-3</t>
  </si>
  <si>
    <t>45.gün-34-3</t>
  </si>
  <si>
    <t>45.gün-35-3</t>
  </si>
  <si>
    <t>45.gün-36-3</t>
  </si>
  <si>
    <t>45.gün-37-3</t>
  </si>
  <si>
    <t>45.gün-38-3</t>
  </si>
  <si>
    <t>45.gün-39-3</t>
  </si>
  <si>
    <t>45.gün-41-3</t>
  </si>
  <si>
    <t>45.gün-43-3</t>
  </si>
  <si>
    <t>45.gün-44-3</t>
  </si>
  <si>
    <t>45.gün-45-3</t>
  </si>
  <si>
    <t>45.gün-46-3</t>
  </si>
  <si>
    <t>45.gün-47-3</t>
  </si>
  <si>
    <t>45.gün-48-3</t>
  </si>
  <si>
    <t>45.gün-49-3</t>
  </si>
  <si>
    <t>45.gün-50-3</t>
  </si>
  <si>
    <t>45.gün-51-3</t>
  </si>
  <si>
    <t>60.gün-1-4</t>
  </si>
  <si>
    <t>60.gün-2-4</t>
  </si>
  <si>
    <t>60.gün-3-4</t>
  </si>
  <si>
    <t>60.gün-4-4</t>
  </si>
  <si>
    <t>60.gün-5-4</t>
  </si>
  <si>
    <t>60.gün-6-4</t>
  </si>
  <si>
    <t>60.gün-7-4</t>
  </si>
  <si>
    <t>60.gün-8-4</t>
  </si>
  <si>
    <t>60.gün-9-4</t>
  </si>
  <si>
    <t>60.gün-11-4</t>
  </si>
  <si>
    <t>60.gün-12-4</t>
  </si>
  <si>
    <t>60.gün-15-4</t>
  </si>
  <si>
    <t>60.gün-16-4</t>
  </si>
  <si>
    <t>60.gün-17-4</t>
  </si>
  <si>
    <t>60.gün-18-4</t>
  </si>
  <si>
    <t>60.gün-19-4</t>
  </si>
  <si>
    <t>60.gün-20-4</t>
  </si>
  <si>
    <t>60.gün-21-4</t>
  </si>
  <si>
    <t>60.gün-22-4</t>
  </si>
  <si>
    <t>60.gün-23-4</t>
  </si>
  <si>
    <t>60.gün-24-4</t>
  </si>
  <si>
    <t>60.gün-25-4</t>
  </si>
  <si>
    <t>60.gün-26-4</t>
  </si>
  <si>
    <t>60.gün-27-4</t>
  </si>
  <si>
    <t>60.gün-28-4</t>
  </si>
  <si>
    <t>60.gün-29-4</t>
  </si>
  <si>
    <t>60.gün-30-4</t>
  </si>
  <si>
    <t>60.gün-31-4</t>
  </si>
  <si>
    <t>60.gün-33-4</t>
  </si>
  <si>
    <t>60.gün-34-4</t>
  </si>
  <si>
    <t>60.gün-35-4</t>
  </si>
  <si>
    <t>60.gün-36-4</t>
  </si>
  <si>
    <t>60.gün-37-4</t>
  </si>
  <si>
    <t>60.gün-38-4</t>
  </si>
  <si>
    <t>60.gün-39-4</t>
  </si>
  <si>
    <t>60.gün-41-4</t>
  </si>
  <si>
    <t>60.gün-43-4</t>
  </si>
  <si>
    <t>60.gün-44-4</t>
  </si>
  <si>
    <t>60.gün-45-4</t>
  </si>
  <si>
    <t>60.gün-46-4</t>
  </si>
  <si>
    <t>60.gün-47-4</t>
  </si>
  <si>
    <t>60.gün-48-4</t>
  </si>
  <si>
    <t>60.gün-49-4</t>
  </si>
  <si>
    <t>60.gün-50-4</t>
  </si>
  <si>
    <t>60.gün-51-4</t>
  </si>
  <si>
    <t>Numune Adı</t>
  </si>
  <si>
    <t>TP (g/dl)</t>
  </si>
  <si>
    <t>UREA (mg/dl)</t>
  </si>
  <si>
    <t>GLU (mg/dl)</t>
  </si>
  <si>
    <t>KİT ADI</t>
  </si>
  <si>
    <t>TÜR</t>
  </si>
  <si>
    <t>MARKA</t>
  </si>
  <si>
    <t>CAT. NO</t>
  </si>
  <si>
    <t>Yöntem</t>
  </si>
  <si>
    <t>Kullanılan Cihaz</t>
  </si>
  <si>
    <t>Bovine</t>
  </si>
  <si>
    <t>BT</t>
  </si>
  <si>
    <t>ELİSA</t>
  </si>
  <si>
    <t>Mıcroplate reader: BIO-TEK EL X 800-Aotu strıp washer:BIO TEK EL X 50</t>
  </si>
  <si>
    <t>Universal</t>
  </si>
  <si>
    <t>Otto Scientific</t>
  </si>
  <si>
    <t>Kolorimetrik</t>
  </si>
  <si>
    <t>MINDRAY-BS400</t>
  </si>
  <si>
    <t>UREA: Üre</t>
  </si>
  <si>
    <t>OttoBC157</t>
  </si>
  <si>
    <t>GLU: Glucose</t>
  </si>
  <si>
    <t>OttoBC142</t>
  </si>
  <si>
    <t>TP: Total protein</t>
  </si>
  <si>
    <t>OttoBC154</t>
  </si>
  <si>
    <t>Insulin-like growth factors  1</t>
  </si>
  <si>
    <t>E0016Bo</t>
  </si>
  <si>
    <r>
      <rPr>
        <b/>
        <sz val="12"/>
        <color theme="1"/>
        <rFont val="Times New Roman"/>
        <family val="1"/>
        <charset val="162"/>
      </rPr>
      <t xml:space="preserve">Total Protein  </t>
    </r>
    <r>
      <rPr>
        <sz val="12"/>
        <color theme="1"/>
        <rFont val="Times New Roman"/>
        <family val="1"/>
        <charset val="162"/>
      </rPr>
      <t xml:space="preserve">                 g/dl</t>
    </r>
  </si>
  <si>
    <t>Colorimetric assay, Sample and addition of Reagent start of the reaction:</t>
  </si>
  <si>
    <t xml:space="preserve">Divalent copper reacts in alkaline solution with protein peptide bonds to form the characteristic purple-colored biuret complex. </t>
  </si>
  <si>
    <t>Sodium potassium tartrate prevents the precipitation of copper hydroxide and potassium iodide prevents auto reduction of copper. alkaline protein + Cu2+ solution Cu-protein complex</t>
  </si>
  <si>
    <t>The color intensity is directly proportional to the protein concentration which can be determined photometrically.</t>
  </si>
  <si>
    <r>
      <rPr>
        <b/>
        <sz val="12"/>
        <color theme="1"/>
        <rFont val="Times New Roman"/>
        <family val="1"/>
        <charset val="162"/>
      </rPr>
      <t>Glucose</t>
    </r>
    <r>
      <rPr>
        <sz val="12"/>
        <color theme="1"/>
        <rFont val="Times New Roman"/>
        <family val="1"/>
        <charset val="162"/>
      </rPr>
      <t xml:space="preserve">       mg/dl</t>
    </r>
  </si>
  <si>
    <t>Enzymatic colorimetric test on basis of Trinder – Reaction:</t>
  </si>
  <si>
    <t>Glucose oxidase Glucose + O2 Gluconic acid + H2O2</t>
  </si>
  <si>
    <t>Peroxidase</t>
  </si>
  <si>
    <t>2H2O2 + Phenol + 4–Aminoantipyrine Red Quinoneimine + 4H2O</t>
  </si>
  <si>
    <r>
      <rPr>
        <b/>
        <sz val="12"/>
        <color theme="1"/>
        <rFont val="Times New Roman"/>
        <family val="1"/>
        <charset val="162"/>
      </rPr>
      <t xml:space="preserve">Urea (BUN) </t>
    </r>
    <r>
      <rPr>
        <sz val="12"/>
        <color theme="1"/>
        <rFont val="Times New Roman"/>
        <family val="1"/>
        <charset val="162"/>
      </rPr>
      <t xml:space="preserve">             mg/dl</t>
    </r>
  </si>
  <si>
    <t>Urea is hydrolysed in presence of urease to produce ammonia and CO2. The ammonia produced combines with 2 – oxoglutarate and NADH in presence of GLDH to yield glutamate and NAD.</t>
  </si>
  <si>
    <t>urease</t>
  </si>
  <si>
    <t>Urea+H2O+2H+ 2 NH4+ + 2+ CO2</t>
  </si>
  <si>
    <t>GLDH</t>
  </si>
  <si>
    <t>2 NH4+ + 2-Oxoglutarate + 2 NADH H2O + 2 NAD+ + Gl utamate The decrease in absorbance due to consumption of NADH is measured kinetically.</t>
  </si>
  <si>
    <t xml:space="preserve">The reaction is terminated by addition of acidic stop solution and absorbance is measured at 450 nm. </t>
  </si>
  <si>
    <t>Bovine Insulin-like growth factor 1 Assay Principle</t>
  </si>
  <si>
    <t xml:space="preserve">This kit is an Enzyme-Linked Immunosorbent Assay (ELISA). The plate has been pre-coated with Bovine IGF-1  antibody. Bovine IGF-1  present in the sample is added and binds to antibodies coated on the wells. </t>
  </si>
  <si>
    <t>And then biotinylated Bovine IGF-1  Antibody is added and binds to Bovine IGF-1  in the sample. Then Streptavidin-HRP is added and binds to the Biotinylated Bovine IGF-1  antibody.</t>
  </si>
  <si>
    <t>After incubation unbound Streptavidin-HRP is washed away during a washing step. Substrate solution is then added and color develops in proportion to the amount of Bovine IGF-1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</si>
</sst>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0" xfId="0"/>
    <xf numFmtId="0" fontId="2" fillId="8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IGF-1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865369641294838"/>
                  <c:y val="0.132374963546223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'IGF-1-Plate-1'!$C$16:$C$21</c:f>
              <c:numCache>
                <c:formatCode>General</c:formatCode>
                <c:ptCount val="6"/>
                <c:pt idx="0">
                  <c:v>2.266</c:v>
                </c:pt>
                <c:pt idx="1">
                  <c:v>1.425</c:v>
                </c:pt>
                <c:pt idx="2">
                  <c:v>0.93499999999999983</c:v>
                </c:pt>
                <c:pt idx="3">
                  <c:v>0.5374000000000001</c:v>
                </c:pt>
                <c:pt idx="4">
                  <c:v>0.25600000000000001</c:v>
                </c:pt>
                <c:pt idx="5">
                  <c:v>0</c:v>
                </c:pt>
              </c:numCache>
            </c:numRef>
          </c:xVal>
          <c:yVal>
            <c:numRef>
              <c:f>'IGF-1-Plate-1'!$D$16:$D$21</c:f>
              <c:numCache>
                <c:formatCode>General</c:formatCode>
                <c:ptCount val="6"/>
                <c:pt idx="0">
                  <c:v>240</c:v>
                </c:pt>
                <c:pt idx="1">
                  <c:v>120</c:v>
                </c:pt>
                <c:pt idx="2">
                  <c:v>60</c:v>
                </c:pt>
                <c:pt idx="3">
                  <c:v>30</c:v>
                </c:pt>
                <c:pt idx="4">
                  <c:v>15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0-4E18-BD3B-8F57DEA59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088504"/>
        <c:axId val="516089488"/>
      </c:scatterChart>
      <c:valAx>
        <c:axId val="516088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6089488"/>
        <c:crosses val="autoZero"/>
        <c:crossBetween val="midCat"/>
      </c:valAx>
      <c:valAx>
        <c:axId val="51608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608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IGF-1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'IGF-1-Plate-2'!$C$17:$C$22</c:f>
              <c:numCache>
                <c:formatCode>General</c:formatCode>
                <c:ptCount val="6"/>
                <c:pt idx="0">
                  <c:v>2.44</c:v>
                </c:pt>
                <c:pt idx="1">
                  <c:v>1.46</c:v>
                </c:pt>
                <c:pt idx="2">
                  <c:v>0.77600000000000002</c:v>
                </c:pt>
                <c:pt idx="3">
                  <c:v>0.41299999999999998</c:v>
                </c:pt>
                <c:pt idx="4">
                  <c:v>0.19600000000000001</c:v>
                </c:pt>
                <c:pt idx="5">
                  <c:v>0</c:v>
                </c:pt>
              </c:numCache>
            </c:numRef>
          </c:xVal>
          <c:yVal>
            <c:numRef>
              <c:f>'IGF-1-Plate-2'!$D$17:$D$22</c:f>
              <c:numCache>
                <c:formatCode>General</c:formatCode>
                <c:ptCount val="6"/>
                <c:pt idx="0">
                  <c:v>240</c:v>
                </c:pt>
                <c:pt idx="1">
                  <c:v>120</c:v>
                </c:pt>
                <c:pt idx="2">
                  <c:v>60</c:v>
                </c:pt>
                <c:pt idx="3">
                  <c:v>30</c:v>
                </c:pt>
                <c:pt idx="4">
                  <c:v>15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E8-447E-9F1A-45D549F37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85776"/>
        <c:axId val="525983152"/>
      </c:scatterChart>
      <c:valAx>
        <c:axId val="52598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5983152"/>
        <c:crosses val="autoZero"/>
        <c:crossBetween val="midCat"/>
      </c:valAx>
      <c:valAx>
        <c:axId val="52598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598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12</xdr:row>
      <xdr:rowOff>11430</xdr:rowOff>
    </xdr:from>
    <xdr:to>
      <xdr:col>14</xdr:col>
      <xdr:colOff>76200</xdr:colOff>
      <xdr:row>27</xdr:row>
      <xdr:rowOff>11430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13</xdr:row>
      <xdr:rowOff>3810</xdr:rowOff>
    </xdr:from>
    <xdr:to>
      <xdr:col>15</xdr:col>
      <xdr:colOff>53340</xdr:colOff>
      <xdr:row>28</xdr:row>
      <xdr:rowOff>3810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22860</xdr:rowOff>
    </xdr:from>
    <xdr:to>
      <xdr:col>4</xdr:col>
      <xdr:colOff>1076384</xdr:colOff>
      <xdr:row>41</xdr:row>
      <xdr:rowOff>121920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03960"/>
          <a:ext cx="6349424" cy="6499860"/>
        </a:xfrm>
        <a:prstGeom prst="rect">
          <a:avLst/>
        </a:prstGeom>
      </xdr:spPr>
    </xdr:pic>
    <xdr:clientData/>
  </xdr:twoCellAnchor>
  <xdr:twoCellAnchor editAs="oneCell">
    <xdr:from>
      <xdr:col>4</xdr:col>
      <xdr:colOff>1087754</xdr:colOff>
      <xdr:row>6</xdr:row>
      <xdr:rowOff>0</xdr:rowOff>
    </xdr:from>
    <xdr:to>
      <xdr:col>11</xdr:col>
      <xdr:colOff>333432</xdr:colOff>
      <xdr:row>38</xdr:row>
      <xdr:rowOff>175260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0794" y="1181100"/>
          <a:ext cx="8031538" cy="60274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137160</xdr:rowOff>
    </xdr:from>
    <xdr:to>
      <xdr:col>5</xdr:col>
      <xdr:colOff>41618</xdr:colOff>
      <xdr:row>74</xdr:row>
      <xdr:rowOff>175260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719060"/>
          <a:ext cx="6488138" cy="6073140"/>
        </a:xfrm>
        <a:prstGeom prst="rect">
          <a:avLst/>
        </a:prstGeom>
      </xdr:spPr>
    </xdr:pic>
    <xdr:clientData/>
  </xdr:twoCellAnchor>
  <xdr:twoCellAnchor editAs="oneCell">
    <xdr:from>
      <xdr:col>5</xdr:col>
      <xdr:colOff>60960</xdr:colOff>
      <xdr:row>41</xdr:row>
      <xdr:rowOff>143866</xdr:rowOff>
    </xdr:from>
    <xdr:to>
      <xdr:col>9</xdr:col>
      <xdr:colOff>443854</xdr:colOff>
      <xdr:row>75</xdr:row>
      <xdr:rowOff>106679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7480" y="7725766"/>
          <a:ext cx="6776074" cy="61807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25"/>
  <sheetViews>
    <sheetView workbookViewId="0">
      <selection activeCell="R7" sqref="R7"/>
    </sheetView>
  </sheetViews>
  <sheetFormatPr defaultRowHeight="15" x14ac:dyDescent="0.25"/>
  <cols>
    <col min="1" max="1" width="19.28515625" customWidth="1"/>
    <col min="2" max="2" width="11.28515625" customWidth="1"/>
    <col min="3" max="3" width="11.7109375" customWidth="1"/>
    <col min="4" max="4" width="11.140625" customWidth="1"/>
    <col min="5" max="5" width="16.28515625" customWidth="1"/>
  </cols>
  <sheetData>
    <row r="2" spans="1:12" x14ac:dyDescent="0.25">
      <c r="A2" s="4">
        <v>2.3340000000000001</v>
      </c>
      <c r="B2" s="3">
        <v>1.0509999999999999</v>
      </c>
      <c r="C2" s="3">
        <v>1.1260000000000001</v>
      </c>
      <c r="D2" s="3">
        <v>1.0760000000000001</v>
      </c>
      <c r="E2" s="3">
        <v>1.018</v>
      </c>
      <c r="F2" s="3">
        <v>0.84899999999999998</v>
      </c>
      <c r="G2" s="3">
        <v>0.94100000000000006</v>
      </c>
      <c r="H2" s="3">
        <v>1.04</v>
      </c>
      <c r="I2" s="3">
        <v>1.5110000000000001</v>
      </c>
      <c r="J2" s="3">
        <v>0.9</v>
      </c>
      <c r="K2" s="3">
        <v>0.79100000000000004</v>
      </c>
      <c r="L2" s="3">
        <v>0.93</v>
      </c>
    </row>
    <row r="3" spans="1:12" x14ac:dyDescent="0.25">
      <c r="A3" s="4">
        <v>1.4930000000000001</v>
      </c>
      <c r="B3" s="3">
        <v>0.76900000000000002</v>
      </c>
      <c r="C3" s="3">
        <v>0.77500000000000002</v>
      </c>
      <c r="D3" s="3">
        <v>0.83799999999999997</v>
      </c>
      <c r="E3" s="3">
        <v>0.76700000000000002</v>
      </c>
      <c r="F3" s="3">
        <v>0.84799999999999998</v>
      </c>
      <c r="G3" s="3">
        <v>0.63600000000000001</v>
      </c>
      <c r="H3" s="3">
        <v>0.77</v>
      </c>
      <c r="I3" s="3">
        <v>1.1850000000000001</v>
      </c>
      <c r="J3" s="3">
        <v>0.79700000000000004</v>
      </c>
      <c r="K3" s="3">
        <v>0.99199999999999999</v>
      </c>
      <c r="L3" s="3">
        <v>1.03</v>
      </c>
    </row>
    <row r="4" spans="1:12" x14ac:dyDescent="0.25">
      <c r="A4" s="4">
        <v>1.0029999999999999</v>
      </c>
      <c r="B4" s="3">
        <v>1.0940000000000001</v>
      </c>
      <c r="C4" s="3">
        <v>1.0070000000000001</v>
      </c>
      <c r="D4" s="3">
        <v>0.93800000000000006</v>
      </c>
      <c r="E4" s="3">
        <v>0.93700000000000006</v>
      </c>
      <c r="F4" s="3">
        <v>0.80300000000000005</v>
      </c>
      <c r="G4" s="3">
        <v>0.57300000000000006</v>
      </c>
      <c r="H4" s="3">
        <v>0.67600000000000005</v>
      </c>
      <c r="I4" s="3">
        <v>1.0740000000000001</v>
      </c>
      <c r="J4" s="3">
        <v>0.68400000000000005</v>
      </c>
      <c r="K4" s="3">
        <v>0.92200000000000004</v>
      </c>
      <c r="L4" s="3">
        <v>0.85799999999999998</v>
      </c>
    </row>
    <row r="5" spans="1:12" x14ac:dyDescent="0.25">
      <c r="A5" s="4">
        <v>0.60540000000000005</v>
      </c>
      <c r="B5" s="3">
        <v>1.0289999999999999</v>
      </c>
      <c r="C5" s="3">
        <v>1.1539999999999999</v>
      </c>
      <c r="D5" s="3">
        <v>1.054</v>
      </c>
      <c r="E5" s="3">
        <v>0.91800000000000004</v>
      </c>
      <c r="F5" s="3">
        <v>0.879</v>
      </c>
      <c r="G5" s="3">
        <v>0.622</v>
      </c>
      <c r="H5" s="3">
        <v>0.76600000000000001</v>
      </c>
      <c r="I5" s="3">
        <v>1.1300000000000001</v>
      </c>
      <c r="J5" s="3">
        <v>0.63100000000000001</v>
      </c>
      <c r="K5" s="3">
        <v>0.81900000000000006</v>
      </c>
      <c r="L5" s="3">
        <v>0.79</v>
      </c>
    </row>
    <row r="6" spans="1:12" x14ac:dyDescent="0.25">
      <c r="A6" s="5">
        <v>0.32400000000000001</v>
      </c>
      <c r="B6" s="3">
        <v>1.0050000000000001</v>
      </c>
      <c r="C6" s="3">
        <v>0.88300000000000001</v>
      </c>
      <c r="D6" s="3">
        <v>0.65700000000000003</v>
      </c>
      <c r="E6" s="3">
        <v>0.75700000000000001</v>
      </c>
      <c r="F6" s="3">
        <v>0.71899999999999997</v>
      </c>
      <c r="G6" s="3">
        <v>0.66300000000000003</v>
      </c>
      <c r="H6" s="3">
        <v>0.68400000000000005</v>
      </c>
      <c r="I6" s="3">
        <v>1.2889999999999999</v>
      </c>
      <c r="J6" s="3">
        <v>0.66400000000000003</v>
      </c>
      <c r="K6" s="3">
        <v>0.76600000000000001</v>
      </c>
      <c r="L6" s="3">
        <v>0.90400000000000003</v>
      </c>
    </row>
    <row r="7" spans="1:12" x14ac:dyDescent="0.25">
      <c r="A7" s="7">
        <v>6.8000000000000005E-2</v>
      </c>
      <c r="B7" s="3">
        <v>0.95500000000000007</v>
      </c>
      <c r="C7" s="3">
        <v>0.90100000000000002</v>
      </c>
      <c r="D7" s="3">
        <v>0.84499999999999997</v>
      </c>
      <c r="E7" s="3">
        <v>0.80100000000000005</v>
      </c>
      <c r="F7" s="3">
        <v>0.81900000000000006</v>
      </c>
      <c r="G7" s="3">
        <v>0.78700000000000003</v>
      </c>
      <c r="H7" s="3">
        <v>0.78400000000000003</v>
      </c>
      <c r="I7" s="3">
        <v>1.268</v>
      </c>
      <c r="J7" s="3">
        <v>0.73099999999999998</v>
      </c>
      <c r="K7" s="3">
        <v>0.74399999999999999</v>
      </c>
      <c r="L7" s="3">
        <v>0.88100000000000001</v>
      </c>
    </row>
    <row r="8" spans="1:12" x14ac:dyDescent="0.25">
      <c r="A8" s="3">
        <v>0.79100000000000004</v>
      </c>
      <c r="B8" s="3">
        <v>0.96899999999999997</v>
      </c>
      <c r="C8" s="3">
        <v>0.871</v>
      </c>
      <c r="D8" s="3">
        <v>0.91700000000000004</v>
      </c>
      <c r="E8" s="3">
        <v>0.82900000000000007</v>
      </c>
      <c r="F8" s="3">
        <v>0.73</v>
      </c>
      <c r="G8" s="3">
        <v>0.74</v>
      </c>
      <c r="H8" s="3">
        <v>0.74299999999999999</v>
      </c>
      <c r="I8" s="3">
        <v>1.335</v>
      </c>
      <c r="J8" s="3">
        <v>0.80200000000000005</v>
      </c>
      <c r="K8" s="3">
        <v>0.72099999999999997</v>
      </c>
      <c r="L8" s="3">
        <v>0.623</v>
      </c>
    </row>
    <row r="9" spans="1:12" x14ac:dyDescent="0.25">
      <c r="A9" s="3">
        <v>0.85399999999999998</v>
      </c>
      <c r="B9" s="3">
        <v>0.58899999999999997</v>
      </c>
      <c r="C9" s="3">
        <v>0.753</v>
      </c>
      <c r="D9" s="3">
        <v>0.70100000000000007</v>
      </c>
      <c r="E9" s="3">
        <v>0.75800000000000001</v>
      </c>
      <c r="F9" s="3">
        <v>0.72199999999999998</v>
      </c>
      <c r="G9" s="3">
        <v>0.69700000000000006</v>
      </c>
      <c r="H9" s="3">
        <v>0.68500000000000005</v>
      </c>
      <c r="I9" s="3">
        <v>1.1919999999999999</v>
      </c>
      <c r="J9" s="3">
        <v>0.748</v>
      </c>
      <c r="K9" s="3">
        <v>0.73099999999999998</v>
      </c>
      <c r="L9" s="3">
        <v>0.73899999999999999</v>
      </c>
    </row>
    <row r="12" spans="1:12" x14ac:dyDescent="0.25">
      <c r="A12" t="s">
        <v>0</v>
      </c>
    </row>
    <row r="15" spans="1:12" x14ac:dyDescent="0.25">
      <c r="A15" t="s">
        <v>0</v>
      </c>
      <c r="B15" s="8" t="s">
        <v>1</v>
      </c>
      <c r="C15" s="8" t="s">
        <v>2</v>
      </c>
      <c r="D15" s="8" t="s">
        <v>3</v>
      </c>
      <c r="E15" s="8" t="s">
        <v>4</v>
      </c>
    </row>
    <row r="16" spans="1:12" x14ac:dyDescent="0.25">
      <c r="A16" t="s">
        <v>5</v>
      </c>
      <c r="B16" s="4">
        <v>2.3340000000000001</v>
      </c>
      <c r="C16" s="1">
        <f>B16-B21</f>
        <v>2.266</v>
      </c>
      <c r="D16" s="1">
        <v>240</v>
      </c>
      <c r="E16" s="9">
        <f>(29.009*C16*C16)+(40.202*C16)+(0.6052)</f>
        <v>240.65706880399998</v>
      </c>
    </row>
    <row r="17" spans="1:12" x14ac:dyDescent="0.25">
      <c r="A17" t="s">
        <v>6</v>
      </c>
      <c r="B17" s="4">
        <v>1.4930000000000001</v>
      </c>
      <c r="C17" s="1">
        <f>B17-B21</f>
        <v>1.425</v>
      </c>
      <c r="D17" s="1">
        <v>120</v>
      </c>
      <c r="E17" s="9">
        <f t="shared" ref="E17:E21" si="0">(29.009*C17*C17)+(40.202*C17)+(0.6052)</f>
        <v>116.79945062499999</v>
      </c>
    </row>
    <row r="18" spans="1:12" x14ac:dyDescent="0.25">
      <c r="A18" t="s">
        <v>7</v>
      </c>
      <c r="B18" s="4">
        <v>1.0029999999999999</v>
      </c>
      <c r="C18" s="1">
        <f>B18-B21</f>
        <v>0.93499999999999983</v>
      </c>
      <c r="D18" s="1">
        <v>60</v>
      </c>
      <c r="E18" s="9">
        <f t="shared" si="0"/>
        <v>63.554463024999976</v>
      </c>
    </row>
    <row r="19" spans="1:12" x14ac:dyDescent="0.25">
      <c r="A19" t="s">
        <v>8</v>
      </c>
      <c r="B19" s="4">
        <v>0.60540000000000005</v>
      </c>
      <c r="C19" s="1">
        <f>B19-B21</f>
        <v>0.5374000000000001</v>
      </c>
      <c r="D19" s="1">
        <v>30</v>
      </c>
      <c r="E19" s="9">
        <f t="shared" si="0"/>
        <v>30.587518028840005</v>
      </c>
    </row>
    <row r="20" spans="1:12" x14ac:dyDescent="0.25">
      <c r="A20" t="s">
        <v>9</v>
      </c>
      <c r="B20" s="4">
        <v>0.32400000000000001</v>
      </c>
      <c r="C20" s="1">
        <f>B20-B21</f>
        <v>0.25600000000000001</v>
      </c>
      <c r="D20" s="1">
        <v>15</v>
      </c>
      <c r="E20" s="9">
        <f t="shared" si="0"/>
        <v>12.798045824000001</v>
      </c>
    </row>
    <row r="21" spans="1:12" x14ac:dyDescent="0.25">
      <c r="A21" t="s">
        <v>10</v>
      </c>
      <c r="B21" s="7">
        <v>6.8000000000000005E-2</v>
      </c>
      <c r="C21" s="1">
        <f>B21-B21</f>
        <v>0</v>
      </c>
      <c r="D21" s="1">
        <v>0</v>
      </c>
      <c r="E21" s="9">
        <f t="shared" si="0"/>
        <v>0.60519999999999996</v>
      </c>
    </row>
    <row r="28" spans="1:12" x14ac:dyDescent="0.25">
      <c r="J28" s="10" t="s">
        <v>11</v>
      </c>
      <c r="K28" s="10"/>
      <c r="L28" s="10"/>
    </row>
    <row r="35" spans="1:5" x14ac:dyDescent="0.25">
      <c r="A35" s="11" t="s">
        <v>12</v>
      </c>
      <c r="B35" s="3" t="s">
        <v>13</v>
      </c>
      <c r="C35" s="6" t="s">
        <v>10</v>
      </c>
      <c r="D35" s="1" t="s">
        <v>2</v>
      </c>
      <c r="E35" s="12" t="s">
        <v>14</v>
      </c>
    </row>
    <row r="36" spans="1:5" x14ac:dyDescent="0.25">
      <c r="A36" s="11" t="s">
        <v>15</v>
      </c>
      <c r="B36" s="3">
        <v>0.79100000000000004</v>
      </c>
      <c r="C36" s="7">
        <v>6.8000000000000005E-2</v>
      </c>
      <c r="D36" s="1">
        <f t="shared" ref="D36:D67" si="1">(B36-C36)</f>
        <v>0.72300000000000009</v>
      </c>
      <c r="E36" s="9">
        <f t="shared" ref="E36:E67" si="2">(29.009*D36*D36)+(40.202*D36)+(0.6052)</f>
        <v>44.835091560999999</v>
      </c>
    </row>
    <row r="37" spans="1:5" x14ac:dyDescent="0.25">
      <c r="A37" s="11" t="s">
        <v>16</v>
      </c>
      <c r="B37" s="3">
        <v>0.85399999999999998</v>
      </c>
      <c r="C37" s="7">
        <v>6.8000000000000005E-2</v>
      </c>
      <c r="D37" s="1">
        <f t="shared" si="1"/>
        <v>0.78600000000000003</v>
      </c>
      <c r="E37" s="9">
        <f t="shared" si="2"/>
        <v>50.125616163999993</v>
      </c>
    </row>
    <row r="38" spans="1:5" x14ac:dyDescent="0.25">
      <c r="A38" s="11" t="s">
        <v>17</v>
      </c>
      <c r="B38" s="3">
        <v>1.0509999999999999</v>
      </c>
      <c r="C38" s="7">
        <v>6.8000000000000005E-2</v>
      </c>
      <c r="D38" s="1">
        <f t="shared" si="1"/>
        <v>0.98299999999999987</v>
      </c>
      <c r="E38" s="9">
        <f t="shared" si="2"/>
        <v>68.154843600999982</v>
      </c>
    </row>
    <row r="39" spans="1:5" x14ac:dyDescent="0.25">
      <c r="A39" s="11" t="s">
        <v>18</v>
      </c>
      <c r="B39" s="3">
        <v>0.76900000000000002</v>
      </c>
      <c r="C39" s="7">
        <v>6.8000000000000005E-2</v>
      </c>
      <c r="D39" s="1">
        <f t="shared" si="1"/>
        <v>0.70100000000000007</v>
      </c>
      <c r="E39" s="9">
        <f t="shared" si="2"/>
        <v>43.041853609</v>
      </c>
    </row>
    <row r="40" spans="1:5" x14ac:dyDescent="0.25">
      <c r="A40" s="11" t="s">
        <v>19</v>
      </c>
      <c r="B40" s="3">
        <v>1.0940000000000001</v>
      </c>
      <c r="C40" s="7">
        <v>6.8000000000000005E-2</v>
      </c>
      <c r="D40" s="1">
        <f t="shared" si="1"/>
        <v>1.026</v>
      </c>
      <c r="E40" s="9">
        <f t="shared" si="2"/>
        <v>72.389530084</v>
      </c>
    </row>
    <row r="41" spans="1:5" x14ac:dyDescent="0.25">
      <c r="A41" s="11" t="s">
        <v>20</v>
      </c>
      <c r="B41" s="3">
        <v>1.0289999999999999</v>
      </c>
      <c r="C41" s="7">
        <v>6.8000000000000005E-2</v>
      </c>
      <c r="D41" s="1">
        <f t="shared" si="1"/>
        <v>0.96099999999999985</v>
      </c>
      <c r="E41" s="9">
        <f t="shared" si="2"/>
        <v>66.029742688999974</v>
      </c>
    </row>
    <row r="42" spans="1:5" x14ac:dyDescent="0.25">
      <c r="A42" s="11" t="s">
        <v>21</v>
      </c>
      <c r="B42" s="3">
        <v>1.0050000000000001</v>
      </c>
      <c r="C42" s="7">
        <v>6.8000000000000005E-2</v>
      </c>
      <c r="D42" s="1">
        <f t="shared" si="1"/>
        <v>0.93700000000000006</v>
      </c>
      <c r="E42" s="9">
        <f t="shared" si="2"/>
        <v>63.743476721000008</v>
      </c>
    </row>
    <row r="43" spans="1:5" x14ac:dyDescent="0.25">
      <c r="A43" s="11" t="s">
        <v>22</v>
      </c>
      <c r="B43" s="3">
        <v>0.95500000000000007</v>
      </c>
      <c r="C43" s="7">
        <v>6.8000000000000005E-2</v>
      </c>
      <c r="D43" s="1">
        <f t="shared" si="1"/>
        <v>0.88700000000000001</v>
      </c>
      <c r="E43" s="9">
        <f t="shared" si="2"/>
        <v>59.087755920999996</v>
      </c>
    </row>
    <row r="44" spans="1:5" x14ac:dyDescent="0.25">
      <c r="A44" s="11" t="s">
        <v>23</v>
      </c>
      <c r="B44" s="3">
        <v>0.96899999999999997</v>
      </c>
      <c r="C44" s="7">
        <v>6.8000000000000005E-2</v>
      </c>
      <c r="D44" s="1">
        <f t="shared" si="1"/>
        <v>0.90100000000000002</v>
      </c>
      <c r="E44" s="9">
        <f t="shared" si="2"/>
        <v>60.376737208999998</v>
      </c>
    </row>
    <row r="45" spans="1:5" x14ac:dyDescent="0.25">
      <c r="A45" s="11" t="s">
        <v>24</v>
      </c>
      <c r="B45" s="3">
        <v>0.58899999999999997</v>
      </c>
      <c r="C45" s="7">
        <v>6.8000000000000005E-2</v>
      </c>
      <c r="D45" s="1">
        <f t="shared" si="1"/>
        <v>0.52099999999999991</v>
      </c>
      <c r="E45" s="9">
        <f t="shared" si="2"/>
        <v>29.424673968999993</v>
      </c>
    </row>
    <row r="46" spans="1:5" x14ac:dyDescent="0.25">
      <c r="A46" s="11" t="s">
        <v>25</v>
      </c>
      <c r="B46" s="3">
        <v>1.1260000000000001</v>
      </c>
      <c r="C46" s="7">
        <v>6.8000000000000005E-2</v>
      </c>
      <c r="D46" s="1">
        <f t="shared" si="1"/>
        <v>1.0580000000000001</v>
      </c>
      <c r="E46" s="9">
        <f t="shared" si="2"/>
        <v>75.610546276000008</v>
      </c>
    </row>
    <row r="47" spans="1:5" x14ac:dyDescent="0.25">
      <c r="A47" s="11" t="s">
        <v>26</v>
      </c>
      <c r="B47" s="3">
        <v>0.77500000000000002</v>
      </c>
      <c r="C47" s="7">
        <v>6.8000000000000005E-2</v>
      </c>
      <c r="D47" s="1">
        <f t="shared" si="1"/>
        <v>0.70700000000000007</v>
      </c>
      <c r="E47" s="9">
        <f t="shared" si="2"/>
        <v>43.528133641000011</v>
      </c>
    </row>
    <row r="48" spans="1:5" x14ac:dyDescent="0.25">
      <c r="A48" s="11" t="s">
        <v>27</v>
      </c>
      <c r="B48" s="3">
        <v>1.0070000000000001</v>
      </c>
      <c r="C48" s="7">
        <v>6.8000000000000005E-2</v>
      </c>
      <c r="D48" s="1">
        <f t="shared" si="1"/>
        <v>0.93900000000000006</v>
      </c>
      <c r="E48" s="9">
        <f t="shared" si="2"/>
        <v>63.932722489</v>
      </c>
    </row>
    <row r="49" spans="1:5" x14ac:dyDescent="0.25">
      <c r="A49" s="11" t="s">
        <v>28</v>
      </c>
      <c r="B49" s="3">
        <v>1.1539999999999999</v>
      </c>
      <c r="C49" s="7">
        <v>6.8000000000000005E-2</v>
      </c>
      <c r="D49" s="1">
        <f t="shared" si="1"/>
        <v>1.0859999999999999</v>
      </c>
      <c r="E49" s="9">
        <f t="shared" si="2"/>
        <v>78.477670563999979</v>
      </c>
    </row>
    <row r="50" spans="1:5" x14ac:dyDescent="0.25">
      <c r="A50" s="11" t="s">
        <v>29</v>
      </c>
      <c r="B50" s="3">
        <v>0.88300000000000001</v>
      </c>
      <c r="C50" s="7">
        <v>6.8000000000000005E-2</v>
      </c>
      <c r="D50" s="1">
        <f t="shared" si="1"/>
        <v>0.81499999999999995</v>
      </c>
      <c r="E50" s="9">
        <f t="shared" si="2"/>
        <v>52.638333024999994</v>
      </c>
    </row>
    <row r="51" spans="1:5" x14ac:dyDescent="0.25">
      <c r="A51" s="11" t="s">
        <v>30</v>
      </c>
      <c r="B51" s="3">
        <v>0.90100000000000002</v>
      </c>
      <c r="C51" s="7">
        <v>6.8000000000000005E-2</v>
      </c>
      <c r="D51" s="1">
        <f t="shared" si="1"/>
        <v>0.83299999999999996</v>
      </c>
      <c r="E51" s="9">
        <f t="shared" si="2"/>
        <v>54.222492000999992</v>
      </c>
    </row>
    <row r="52" spans="1:5" x14ac:dyDescent="0.25">
      <c r="A52" s="11" t="s">
        <v>31</v>
      </c>
      <c r="B52" s="3">
        <v>0.871</v>
      </c>
      <c r="C52" s="7">
        <v>6.8000000000000005E-2</v>
      </c>
      <c r="D52" s="1">
        <f t="shared" si="1"/>
        <v>0.80299999999999994</v>
      </c>
      <c r="E52" s="9">
        <f t="shared" si="2"/>
        <v>51.592670280999997</v>
      </c>
    </row>
    <row r="53" spans="1:5" x14ac:dyDescent="0.25">
      <c r="A53" s="11" t="s">
        <v>32</v>
      </c>
      <c r="B53" s="3">
        <v>0.753</v>
      </c>
      <c r="C53" s="7">
        <v>6.8000000000000005E-2</v>
      </c>
      <c r="D53" s="1">
        <f t="shared" si="1"/>
        <v>0.68500000000000005</v>
      </c>
      <c r="E53" s="9">
        <f t="shared" si="2"/>
        <v>41.755318025000008</v>
      </c>
    </row>
    <row r="54" spans="1:5" x14ac:dyDescent="0.25">
      <c r="A54" s="11" t="s">
        <v>33</v>
      </c>
      <c r="B54" s="3">
        <v>1.0760000000000001</v>
      </c>
      <c r="C54" s="7">
        <v>6.8000000000000005E-2</v>
      </c>
      <c r="D54" s="1">
        <f t="shared" si="1"/>
        <v>1.008</v>
      </c>
      <c r="E54" s="9">
        <f t="shared" si="2"/>
        <v>70.603816575999986</v>
      </c>
    </row>
    <row r="55" spans="1:5" x14ac:dyDescent="0.25">
      <c r="A55" s="11" t="s">
        <v>34</v>
      </c>
      <c r="B55" s="3">
        <v>0.83799999999999997</v>
      </c>
      <c r="C55" s="7">
        <v>6.8000000000000005E-2</v>
      </c>
      <c r="D55" s="1">
        <f t="shared" si="1"/>
        <v>0.77</v>
      </c>
      <c r="E55" s="9">
        <f t="shared" si="2"/>
        <v>48.760176099999995</v>
      </c>
    </row>
    <row r="56" spans="1:5" x14ac:dyDescent="0.25">
      <c r="A56" s="11" t="s">
        <v>35</v>
      </c>
      <c r="B56" s="3">
        <v>0.93800000000000006</v>
      </c>
      <c r="C56" s="7">
        <v>6.8000000000000005E-2</v>
      </c>
      <c r="D56" s="1">
        <f t="shared" si="1"/>
        <v>0.87000000000000011</v>
      </c>
      <c r="E56" s="9">
        <f t="shared" si="2"/>
        <v>57.537852100000009</v>
      </c>
    </row>
    <row r="57" spans="1:5" x14ac:dyDescent="0.25">
      <c r="A57" s="11" t="s">
        <v>36</v>
      </c>
      <c r="B57" s="3">
        <v>1.054</v>
      </c>
      <c r="C57" s="7">
        <v>6.8000000000000005E-2</v>
      </c>
      <c r="D57" s="1">
        <f t="shared" si="1"/>
        <v>0.98599999999999999</v>
      </c>
      <c r="E57" s="9">
        <f t="shared" si="2"/>
        <v>68.44680576399999</v>
      </c>
    </row>
    <row r="58" spans="1:5" x14ac:dyDescent="0.25">
      <c r="A58" s="11" t="s">
        <v>37</v>
      </c>
      <c r="B58" s="3">
        <v>0.65700000000000003</v>
      </c>
      <c r="C58" s="7">
        <v>6.8000000000000005E-2</v>
      </c>
      <c r="D58" s="1">
        <f t="shared" si="1"/>
        <v>0.58899999999999997</v>
      </c>
      <c r="E58" s="9">
        <f t="shared" si="2"/>
        <v>34.34800928899999</v>
      </c>
    </row>
    <row r="59" spans="1:5" x14ac:dyDescent="0.25">
      <c r="A59" s="11" t="s">
        <v>38</v>
      </c>
      <c r="B59" s="3">
        <v>0.84499999999999997</v>
      </c>
      <c r="C59" s="7">
        <v>6.8000000000000005E-2</v>
      </c>
      <c r="D59" s="1">
        <f t="shared" si="1"/>
        <v>0.77699999999999991</v>
      </c>
      <c r="E59" s="9">
        <f t="shared" si="2"/>
        <v>49.355728560999992</v>
      </c>
    </row>
    <row r="60" spans="1:5" x14ac:dyDescent="0.25">
      <c r="A60" s="11" t="s">
        <v>39</v>
      </c>
      <c r="B60" s="3">
        <v>0.91700000000000004</v>
      </c>
      <c r="C60" s="7">
        <v>6.8000000000000005E-2</v>
      </c>
      <c r="D60" s="1">
        <f t="shared" si="1"/>
        <v>0.84899999999999998</v>
      </c>
      <c r="E60" s="9">
        <f t="shared" si="2"/>
        <v>55.646414209</v>
      </c>
    </row>
    <row r="61" spans="1:5" x14ac:dyDescent="0.25">
      <c r="A61" s="11" t="s">
        <v>40</v>
      </c>
      <c r="B61" s="3">
        <v>0.70100000000000007</v>
      </c>
      <c r="C61" s="7">
        <v>6.8000000000000005E-2</v>
      </c>
      <c r="D61" s="1">
        <f t="shared" si="1"/>
        <v>0.63300000000000001</v>
      </c>
      <c r="E61" s="9">
        <f t="shared" si="2"/>
        <v>37.676653200999993</v>
      </c>
    </row>
    <row r="62" spans="1:5" x14ac:dyDescent="0.25">
      <c r="A62" s="11" t="s">
        <v>41</v>
      </c>
      <c r="B62" s="3">
        <v>1.018</v>
      </c>
      <c r="C62" s="7">
        <v>6.8000000000000005E-2</v>
      </c>
      <c r="D62" s="1">
        <f t="shared" si="1"/>
        <v>0.95</v>
      </c>
      <c r="E62" s="9">
        <f t="shared" si="2"/>
        <v>64.977722499999999</v>
      </c>
    </row>
    <row r="63" spans="1:5" x14ac:dyDescent="0.25">
      <c r="A63" s="11" t="s">
        <v>42</v>
      </c>
      <c r="B63" s="3">
        <v>0.76700000000000002</v>
      </c>
      <c r="C63" s="7">
        <v>6.8000000000000005E-2</v>
      </c>
      <c r="D63" s="1">
        <f t="shared" si="1"/>
        <v>0.69900000000000007</v>
      </c>
      <c r="E63" s="9">
        <f t="shared" si="2"/>
        <v>42.880224409000007</v>
      </c>
    </row>
    <row r="64" spans="1:5" x14ac:dyDescent="0.25">
      <c r="A64" s="11" t="s">
        <v>43</v>
      </c>
      <c r="B64" s="3">
        <v>0.93700000000000006</v>
      </c>
      <c r="C64" s="7">
        <v>6.8000000000000005E-2</v>
      </c>
      <c r="D64" s="1">
        <f t="shared" si="1"/>
        <v>0.86899999999999999</v>
      </c>
      <c r="E64" s="9">
        <f t="shared" si="2"/>
        <v>57.447203449</v>
      </c>
    </row>
    <row r="65" spans="1:5" x14ac:dyDescent="0.25">
      <c r="A65" s="11" t="s">
        <v>44</v>
      </c>
      <c r="B65" s="3">
        <v>0.91800000000000004</v>
      </c>
      <c r="C65" s="7">
        <v>6.8000000000000005E-2</v>
      </c>
      <c r="D65" s="1">
        <f t="shared" si="1"/>
        <v>0.85000000000000009</v>
      </c>
      <c r="E65" s="9">
        <f t="shared" si="2"/>
        <v>55.735902500000009</v>
      </c>
    </row>
    <row r="66" spans="1:5" x14ac:dyDescent="0.25">
      <c r="A66" s="11" t="s">
        <v>45</v>
      </c>
      <c r="B66" s="3">
        <v>0.75700000000000001</v>
      </c>
      <c r="C66" s="7">
        <v>6.8000000000000005E-2</v>
      </c>
      <c r="D66" s="1">
        <f t="shared" si="1"/>
        <v>0.68900000000000006</v>
      </c>
      <c r="E66" s="9">
        <f t="shared" si="2"/>
        <v>42.075559489</v>
      </c>
    </row>
    <row r="67" spans="1:5" x14ac:dyDescent="0.25">
      <c r="A67" s="11" t="s">
        <v>46</v>
      </c>
      <c r="B67" s="3">
        <v>0.80100000000000005</v>
      </c>
      <c r="C67" s="7">
        <v>6.8000000000000005E-2</v>
      </c>
      <c r="D67" s="1">
        <f t="shared" si="1"/>
        <v>0.7330000000000001</v>
      </c>
      <c r="E67" s="9">
        <f t="shared" si="2"/>
        <v>45.659482601000008</v>
      </c>
    </row>
    <row r="68" spans="1:5" x14ac:dyDescent="0.25">
      <c r="A68" s="11" t="s">
        <v>47</v>
      </c>
      <c r="B68" s="3">
        <v>0.82900000000000007</v>
      </c>
      <c r="C68" s="7">
        <v>6.8000000000000005E-2</v>
      </c>
      <c r="D68" s="1">
        <f t="shared" ref="D68:D99" si="3">(B68-C68)</f>
        <v>0.76100000000000012</v>
      </c>
      <c r="E68" s="9">
        <f t="shared" ref="E68:E99" si="4">(29.009*D68*D68)+(40.202*D68)+(0.6052)</f>
        <v>47.998643089000012</v>
      </c>
    </row>
    <row r="69" spans="1:5" x14ac:dyDescent="0.25">
      <c r="A69" s="11" t="s">
        <v>48</v>
      </c>
      <c r="B69" s="3">
        <v>0.75800000000000001</v>
      </c>
      <c r="C69" s="7">
        <v>6.8000000000000005E-2</v>
      </c>
      <c r="D69" s="1">
        <f t="shared" si="3"/>
        <v>0.69</v>
      </c>
      <c r="E69" s="9">
        <f t="shared" si="4"/>
        <v>42.155764899999994</v>
      </c>
    </row>
    <row r="70" spans="1:5" x14ac:dyDescent="0.25">
      <c r="A70" s="11" t="s">
        <v>49</v>
      </c>
      <c r="B70" s="3">
        <v>0.84899999999999998</v>
      </c>
      <c r="C70" s="7">
        <v>6.8000000000000005E-2</v>
      </c>
      <c r="D70" s="1">
        <f t="shared" si="3"/>
        <v>0.78099999999999992</v>
      </c>
      <c r="E70" s="9">
        <f t="shared" si="4"/>
        <v>49.697320648999991</v>
      </c>
    </row>
    <row r="71" spans="1:5" x14ac:dyDescent="0.25">
      <c r="A71" s="11" t="s">
        <v>50</v>
      </c>
      <c r="B71" s="3">
        <v>0.84799999999999998</v>
      </c>
      <c r="C71" s="7">
        <v>6.8000000000000005E-2</v>
      </c>
      <c r="D71" s="1">
        <f t="shared" si="3"/>
        <v>0.78</v>
      </c>
      <c r="E71" s="9">
        <f t="shared" si="4"/>
        <v>49.611835600000006</v>
      </c>
    </row>
    <row r="72" spans="1:5" x14ac:dyDescent="0.25">
      <c r="A72" s="11" t="s">
        <v>51</v>
      </c>
      <c r="B72" s="3">
        <v>0.80300000000000005</v>
      </c>
      <c r="C72" s="7">
        <v>6.8000000000000005E-2</v>
      </c>
      <c r="D72" s="1">
        <f t="shared" si="3"/>
        <v>0.7350000000000001</v>
      </c>
      <c r="E72" s="9">
        <f t="shared" si="4"/>
        <v>45.825057025000007</v>
      </c>
    </row>
    <row r="73" spans="1:5" x14ac:dyDescent="0.25">
      <c r="A73" s="11" t="s">
        <v>52</v>
      </c>
      <c r="B73" s="3">
        <v>0.879</v>
      </c>
      <c r="C73" s="7">
        <v>6.8000000000000005E-2</v>
      </c>
      <c r="D73" s="1">
        <f t="shared" si="3"/>
        <v>0.81099999999999994</v>
      </c>
      <c r="E73" s="9">
        <f t="shared" si="4"/>
        <v>52.288850488999984</v>
      </c>
    </row>
    <row r="74" spans="1:5" x14ac:dyDescent="0.25">
      <c r="A74" s="11" t="s">
        <v>53</v>
      </c>
      <c r="B74" s="3">
        <v>0.71899999999999997</v>
      </c>
      <c r="C74" s="7">
        <v>6.8000000000000005E-2</v>
      </c>
      <c r="D74" s="1">
        <f t="shared" si="3"/>
        <v>0.65100000000000002</v>
      </c>
      <c r="E74" s="9">
        <f t="shared" si="4"/>
        <v>39.070745208999995</v>
      </c>
    </row>
    <row r="75" spans="1:5" x14ac:dyDescent="0.25">
      <c r="A75" s="11" t="s">
        <v>54</v>
      </c>
      <c r="B75" s="3">
        <v>0.81900000000000006</v>
      </c>
      <c r="C75" s="7">
        <v>6.8000000000000005E-2</v>
      </c>
      <c r="D75" s="1">
        <f t="shared" si="3"/>
        <v>0.75100000000000011</v>
      </c>
      <c r="E75" s="9">
        <f t="shared" si="4"/>
        <v>47.158007009000002</v>
      </c>
    </row>
    <row r="76" spans="1:5" x14ac:dyDescent="0.25">
      <c r="A76" s="11" t="s">
        <v>55</v>
      </c>
      <c r="B76" s="3">
        <v>0.73</v>
      </c>
      <c r="C76" s="7">
        <v>6.8000000000000005E-2</v>
      </c>
      <c r="D76" s="1">
        <f t="shared" si="3"/>
        <v>0.66199999999999992</v>
      </c>
      <c r="E76" s="9">
        <f t="shared" si="4"/>
        <v>39.931944195999989</v>
      </c>
    </row>
    <row r="77" spans="1:5" x14ac:dyDescent="0.25">
      <c r="A77" s="11" t="s">
        <v>56</v>
      </c>
      <c r="B77" s="3">
        <v>0.72199999999999998</v>
      </c>
      <c r="C77" s="7">
        <v>6.8000000000000005E-2</v>
      </c>
      <c r="D77" s="1">
        <f t="shared" si="3"/>
        <v>0.65399999999999991</v>
      </c>
      <c r="E77" s="9">
        <f t="shared" si="4"/>
        <v>39.304921443999987</v>
      </c>
    </row>
    <row r="78" spans="1:5" x14ac:dyDescent="0.25">
      <c r="A78" s="11" t="s">
        <v>57</v>
      </c>
      <c r="B78" s="3">
        <v>0.94100000000000006</v>
      </c>
      <c r="C78" s="7">
        <v>6.8000000000000005E-2</v>
      </c>
      <c r="D78" s="1">
        <f t="shared" si="3"/>
        <v>0.873</v>
      </c>
      <c r="E78" s="9">
        <f t="shared" si="4"/>
        <v>57.810146160999992</v>
      </c>
    </row>
    <row r="79" spans="1:5" x14ac:dyDescent="0.25">
      <c r="A79" s="11" t="s">
        <v>58</v>
      </c>
      <c r="B79" s="3">
        <v>0.63600000000000001</v>
      </c>
      <c r="C79" s="7">
        <v>6.8000000000000005E-2</v>
      </c>
      <c r="D79" s="1">
        <f t="shared" si="3"/>
        <v>0.56800000000000006</v>
      </c>
      <c r="E79" s="9">
        <f t="shared" si="4"/>
        <v>32.798935616000009</v>
      </c>
    </row>
    <row r="80" spans="1:5" x14ac:dyDescent="0.25">
      <c r="A80" s="11" t="s">
        <v>59</v>
      </c>
      <c r="B80" s="3">
        <v>0.57300000000000006</v>
      </c>
      <c r="C80" s="7">
        <v>6.8000000000000005E-2</v>
      </c>
      <c r="D80" s="1">
        <f t="shared" si="3"/>
        <v>0.50500000000000012</v>
      </c>
      <c r="E80" s="9">
        <f t="shared" si="4"/>
        <v>28.305230225000006</v>
      </c>
    </row>
    <row r="81" spans="1:5" x14ac:dyDescent="0.25">
      <c r="A81" s="11" t="s">
        <v>102</v>
      </c>
      <c r="B81" s="3">
        <v>0.622</v>
      </c>
      <c r="C81" s="7">
        <v>6.8000000000000005E-2</v>
      </c>
      <c r="D81" s="1">
        <f t="shared" si="3"/>
        <v>0.55400000000000005</v>
      </c>
      <c r="E81" s="9">
        <f t="shared" si="4"/>
        <v>31.780434244000002</v>
      </c>
    </row>
    <row r="82" spans="1:5" x14ac:dyDescent="0.25">
      <c r="A82" s="11" t="s">
        <v>60</v>
      </c>
      <c r="B82" s="3">
        <v>0.66300000000000003</v>
      </c>
      <c r="C82" s="7">
        <v>6.8000000000000005E-2</v>
      </c>
      <c r="D82" s="1">
        <f t="shared" si="3"/>
        <v>0.59499999999999997</v>
      </c>
      <c r="E82" s="9">
        <f t="shared" si="4"/>
        <v>34.795301225000003</v>
      </c>
    </row>
    <row r="83" spans="1:5" x14ac:dyDescent="0.25">
      <c r="A83" s="11" t="s">
        <v>61</v>
      </c>
      <c r="B83" s="3">
        <v>0.78700000000000003</v>
      </c>
      <c r="C83" s="7">
        <v>6.8000000000000005E-2</v>
      </c>
      <c r="D83" s="1">
        <f t="shared" si="3"/>
        <v>0.71900000000000008</v>
      </c>
      <c r="E83" s="9">
        <f t="shared" si="4"/>
        <v>44.506959649000009</v>
      </c>
    </row>
    <row r="84" spans="1:5" x14ac:dyDescent="0.25">
      <c r="A84" s="11" t="s">
        <v>62</v>
      </c>
      <c r="B84" s="3">
        <v>0.74</v>
      </c>
      <c r="C84" s="7">
        <v>6.8000000000000005E-2</v>
      </c>
      <c r="D84" s="1">
        <f t="shared" si="3"/>
        <v>0.67199999999999993</v>
      </c>
      <c r="E84" s="9">
        <f t="shared" si="4"/>
        <v>40.720944255999996</v>
      </c>
    </row>
    <row r="85" spans="1:5" x14ac:dyDescent="0.25">
      <c r="A85" s="11" t="s">
        <v>63</v>
      </c>
      <c r="B85" s="3">
        <v>0.69700000000000006</v>
      </c>
      <c r="C85" s="7">
        <v>6.8000000000000005E-2</v>
      </c>
      <c r="D85" s="1">
        <f t="shared" si="3"/>
        <v>0.629</v>
      </c>
      <c r="E85" s="9">
        <f t="shared" si="4"/>
        <v>37.369407768999992</v>
      </c>
    </row>
    <row r="86" spans="1:5" x14ac:dyDescent="0.25">
      <c r="A86" s="11" t="s">
        <v>64</v>
      </c>
      <c r="B86" s="3">
        <v>1.04</v>
      </c>
      <c r="C86" s="7">
        <v>6.8000000000000005E-2</v>
      </c>
      <c r="D86" s="1">
        <f t="shared" si="3"/>
        <v>0.97199999999999998</v>
      </c>
      <c r="E86" s="9">
        <f t="shared" si="4"/>
        <v>67.088783055999997</v>
      </c>
    </row>
    <row r="87" spans="1:5" x14ac:dyDescent="0.25">
      <c r="A87" s="11" t="s">
        <v>65</v>
      </c>
      <c r="B87" s="3">
        <v>0.77</v>
      </c>
      <c r="C87" s="7">
        <v>6.8000000000000005E-2</v>
      </c>
      <c r="D87" s="1">
        <f t="shared" si="3"/>
        <v>0.70199999999999996</v>
      </c>
      <c r="E87" s="9">
        <f t="shared" si="4"/>
        <v>43.122755235999989</v>
      </c>
    </row>
    <row r="88" spans="1:5" x14ac:dyDescent="0.25">
      <c r="A88" s="11" t="s">
        <v>66</v>
      </c>
      <c r="B88" s="3">
        <v>0.67600000000000005</v>
      </c>
      <c r="C88" s="7">
        <v>6.8000000000000005E-2</v>
      </c>
      <c r="D88" s="1">
        <f t="shared" si="3"/>
        <v>0.6080000000000001</v>
      </c>
      <c r="E88" s="9">
        <f t="shared" si="4"/>
        <v>35.771598976000007</v>
      </c>
    </row>
    <row r="89" spans="1:5" x14ac:dyDescent="0.25">
      <c r="A89" s="11" t="s">
        <v>67</v>
      </c>
      <c r="B89" s="3">
        <v>0.76600000000000001</v>
      </c>
      <c r="C89" s="7">
        <v>6.8000000000000005E-2</v>
      </c>
      <c r="D89" s="1">
        <f t="shared" si="3"/>
        <v>0.69799999999999995</v>
      </c>
      <c r="E89" s="9">
        <f t="shared" si="4"/>
        <v>42.799496835999989</v>
      </c>
    </row>
    <row r="90" spans="1:5" x14ac:dyDescent="0.25">
      <c r="A90" s="11" t="s">
        <v>68</v>
      </c>
      <c r="B90" s="3">
        <v>0.68400000000000005</v>
      </c>
      <c r="C90" s="7">
        <v>6.8000000000000005E-2</v>
      </c>
      <c r="D90" s="1">
        <f t="shared" si="3"/>
        <v>0.6160000000000001</v>
      </c>
      <c r="E90" s="9">
        <f t="shared" si="4"/>
        <v>36.377271104000002</v>
      </c>
    </row>
    <row r="91" spans="1:5" x14ac:dyDescent="0.25">
      <c r="A91" s="11" t="s">
        <v>69</v>
      </c>
      <c r="B91" s="3">
        <v>0.78400000000000003</v>
      </c>
      <c r="C91" s="7">
        <v>6.8000000000000005E-2</v>
      </c>
      <c r="D91" s="1">
        <f t="shared" si="3"/>
        <v>0.71599999999999997</v>
      </c>
      <c r="E91" s="9">
        <f t="shared" si="4"/>
        <v>44.261469903999995</v>
      </c>
    </row>
    <row r="92" spans="1:5" x14ac:dyDescent="0.25">
      <c r="A92" s="11" t="s">
        <v>70</v>
      </c>
      <c r="B92" s="3">
        <v>0.74299999999999999</v>
      </c>
      <c r="C92" s="7">
        <v>6.8000000000000005E-2</v>
      </c>
      <c r="D92" s="1">
        <f t="shared" si="3"/>
        <v>0.67500000000000004</v>
      </c>
      <c r="E92" s="9">
        <f t="shared" si="4"/>
        <v>40.958775625000001</v>
      </c>
    </row>
    <row r="93" spans="1:5" x14ac:dyDescent="0.25">
      <c r="A93" s="11" t="s">
        <v>71</v>
      </c>
      <c r="B93" s="3">
        <v>0.68500000000000005</v>
      </c>
      <c r="C93" s="7">
        <v>6.8000000000000005E-2</v>
      </c>
      <c r="D93" s="1">
        <f t="shared" si="3"/>
        <v>0.61699999999999999</v>
      </c>
      <c r="E93" s="9">
        <f t="shared" si="4"/>
        <v>36.453241200999997</v>
      </c>
    </row>
    <row r="94" spans="1:5" x14ac:dyDescent="0.25">
      <c r="A94" s="11" t="s">
        <v>72</v>
      </c>
      <c r="B94" s="3">
        <v>1.5110000000000001</v>
      </c>
      <c r="C94" s="7">
        <v>6.8000000000000005E-2</v>
      </c>
      <c r="D94" s="1">
        <f t="shared" si="3"/>
        <v>1.4430000000000001</v>
      </c>
      <c r="E94" s="9">
        <f t="shared" si="4"/>
        <v>119.02064724100001</v>
      </c>
    </row>
    <row r="95" spans="1:5" x14ac:dyDescent="0.25">
      <c r="A95" s="11" t="s">
        <v>73</v>
      </c>
      <c r="B95" s="3">
        <v>1.1850000000000001</v>
      </c>
      <c r="C95" s="7">
        <v>6.8000000000000005E-2</v>
      </c>
      <c r="D95" s="1">
        <f t="shared" si="3"/>
        <v>1.117</v>
      </c>
      <c r="E95" s="9">
        <f t="shared" si="4"/>
        <v>81.705044200999993</v>
      </c>
    </row>
    <row r="96" spans="1:5" x14ac:dyDescent="0.25">
      <c r="A96" s="11" t="s">
        <v>74</v>
      </c>
      <c r="B96" s="3">
        <v>1.0740000000000001</v>
      </c>
      <c r="C96" s="7">
        <v>6.8000000000000005E-2</v>
      </c>
      <c r="D96" s="1">
        <f t="shared" si="3"/>
        <v>1.006</v>
      </c>
      <c r="E96" s="9">
        <f t="shared" si="4"/>
        <v>70.406564323999987</v>
      </c>
    </row>
    <row r="97" spans="1:5" x14ac:dyDescent="0.25">
      <c r="A97" s="11" t="s">
        <v>75</v>
      </c>
      <c r="B97" s="3">
        <v>1.1300000000000001</v>
      </c>
      <c r="C97" s="7">
        <v>6.8000000000000005E-2</v>
      </c>
      <c r="D97" s="1">
        <f t="shared" si="3"/>
        <v>1.0620000000000001</v>
      </c>
      <c r="E97" s="9">
        <f t="shared" si="4"/>
        <v>76.017350596</v>
      </c>
    </row>
    <row r="98" spans="1:5" x14ac:dyDescent="0.25">
      <c r="A98" s="11" t="s">
        <v>76</v>
      </c>
      <c r="B98" s="3">
        <v>1.2889999999999999</v>
      </c>
      <c r="C98" s="7">
        <v>6.8000000000000005E-2</v>
      </c>
      <c r="D98" s="1">
        <f t="shared" si="3"/>
        <v>1.2209999999999999</v>
      </c>
      <c r="E98" s="9">
        <f t="shared" si="4"/>
        <v>92.939648568999985</v>
      </c>
    </row>
    <row r="99" spans="1:5" x14ac:dyDescent="0.25">
      <c r="A99" s="11" t="s">
        <v>77</v>
      </c>
      <c r="B99" s="3">
        <v>1.268</v>
      </c>
      <c r="C99" s="7">
        <v>6.8000000000000005E-2</v>
      </c>
      <c r="D99" s="1">
        <f t="shared" si="3"/>
        <v>1.2</v>
      </c>
      <c r="E99" s="9">
        <f t="shared" si="4"/>
        <v>90.620559999999983</v>
      </c>
    </row>
    <row r="100" spans="1:5" x14ac:dyDescent="0.25">
      <c r="A100" s="11" t="s">
        <v>78</v>
      </c>
      <c r="B100" s="3">
        <v>1.335</v>
      </c>
      <c r="C100" s="7">
        <v>6.8000000000000005E-2</v>
      </c>
      <c r="D100" s="1">
        <f t="shared" ref="D100:D131" si="5">(B100-C100)</f>
        <v>1.2669999999999999</v>
      </c>
      <c r="E100" s="9">
        <f t="shared" ref="E100:E131" si="6">(29.009*D100*D100)+(40.202*D100)+(0.6052)</f>
        <v>98.108962600999988</v>
      </c>
    </row>
    <row r="101" spans="1:5" x14ac:dyDescent="0.25">
      <c r="A101" s="11" t="s">
        <v>79</v>
      </c>
      <c r="B101" s="3">
        <v>1.1919999999999999</v>
      </c>
      <c r="C101" s="7">
        <v>6.8000000000000005E-2</v>
      </c>
      <c r="D101" s="1">
        <f t="shared" si="5"/>
        <v>1.1239999999999999</v>
      </c>
      <c r="E101" s="9">
        <f t="shared" si="6"/>
        <v>82.441522383999981</v>
      </c>
    </row>
    <row r="102" spans="1:5" x14ac:dyDescent="0.25">
      <c r="A102" s="11" t="s">
        <v>80</v>
      </c>
      <c r="B102" s="3">
        <v>0.9</v>
      </c>
      <c r="C102" s="7">
        <v>6.8000000000000005E-2</v>
      </c>
      <c r="D102" s="1">
        <f t="shared" si="5"/>
        <v>0.83200000000000007</v>
      </c>
      <c r="E102" s="9">
        <f t="shared" si="6"/>
        <v>54.133990015999998</v>
      </c>
    </row>
    <row r="103" spans="1:5" x14ac:dyDescent="0.25">
      <c r="A103" s="11" t="s">
        <v>81</v>
      </c>
      <c r="B103" s="3">
        <v>0.79700000000000004</v>
      </c>
      <c r="C103" s="7">
        <v>6.8000000000000005E-2</v>
      </c>
      <c r="D103" s="1">
        <f t="shared" si="5"/>
        <v>0.72900000000000009</v>
      </c>
      <c r="E103" s="9">
        <f t="shared" si="6"/>
        <v>45.329029969000004</v>
      </c>
    </row>
    <row r="104" spans="1:5" x14ac:dyDescent="0.25">
      <c r="A104" s="11" t="s">
        <v>82</v>
      </c>
      <c r="B104" s="3">
        <v>0.68400000000000005</v>
      </c>
      <c r="C104" s="7">
        <v>6.8000000000000005E-2</v>
      </c>
      <c r="D104" s="1">
        <f t="shared" si="5"/>
        <v>0.6160000000000001</v>
      </c>
      <c r="E104" s="9">
        <f t="shared" si="6"/>
        <v>36.377271104000002</v>
      </c>
    </row>
    <row r="105" spans="1:5" x14ac:dyDescent="0.25">
      <c r="A105" s="11" t="s">
        <v>83</v>
      </c>
      <c r="B105" s="3">
        <v>0.63100000000000001</v>
      </c>
      <c r="C105" s="7">
        <v>6.8000000000000005E-2</v>
      </c>
      <c r="D105" s="1">
        <f t="shared" si="5"/>
        <v>0.56299999999999994</v>
      </c>
      <c r="E105" s="9">
        <f t="shared" si="6"/>
        <v>32.433879720999997</v>
      </c>
    </row>
    <row r="106" spans="1:5" x14ac:dyDescent="0.25">
      <c r="A106" s="11" t="s">
        <v>84</v>
      </c>
      <c r="B106" s="3">
        <v>0.66400000000000003</v>
      </c>
      <c r="C106" s="7">
        <v>6.8000000000000005E-2</v>
      </c>
      <c r="D106" s="1">
        <f t="shared" si="5"/>
        <v>0.59600000000000009</v>
      </c>
      <c r="E106" s="9">
        <f t="shared" si="6"/>
        <v>34.870052944000008</v>
      </c>
    </row>
    <row r="107" spans="1:5" x14ac:dyDescent="0.25">
      <c r="A107" s="11" t="s">
        <v>85</v>
      </c>
      <c r="B107" s="3">
        <v>0.73099999999999998</v>
      </c>
      <c r="C107" s="7">
        <v>6.8000000000000005E-2</v>
      </c>
      <c r="D107" s="1">
        <f t="shared" si="5"/>
        <v>0.66300000000000003</v>
      </c>
      <c r="E107" s="9">
        <f t="shared" si="6"/>
        <v>40.010583120999996</v>
      </c>
    </row>
    <row r="108" spans="1:5" x14ac:dyDescent="0.25">
      <c r="A108" s="11" t="s">
        <v>86</v>
      </c>
      <c r="B108" s="3">
        <v>0.80200000000000005</v>
      </c>
      <c r="C108" s="7">
        <v>6.8000000000000005E-2</v>
      </c>
      <c r="D108" s="1">
        <f t="shared" si="5"/>
        <v>0.73399999999999999</v>
      </c>
      <c r="E108" s="9">
        <f t="shared" si="6"/>
        <v>45.742240803999991</v>
      </c>
    </row>
    <row r="109" spans="1:5" x14ac:dyDescent="0.25">
      <c r="A109" s="11" t="s">
        <v>87</v>
      </c>
      <c r="B109" s="3">
        <v>0.748</v>
      </c>
      <c r="C109" s="7">
        <v>6.8000000000000005E-2</v>
      </c>
      <c r="D109" s="1">
        <f t="shared" si="5"/>
        <v>0.67999999999999994</v>
      </c>
      <c r="E109" s="9">
        <f t="shared" si="6"/>
        <v>41.356321599999987</v>
      </c>
    </row>
    <row r="110" spans="1:5" x14ac:dyDescent="0.25">
      <c r="A110" s="11" t="s">
        <v>88</v>
      </c>
      <c r="B110" s="3">
        <v>0.79100000000000004</v>
      </c>
      <c r="C110" s="7">
        <v>6.8000000000000005E-2</v>
      </c>
      <c r="D110" s="1">
        <f t="shared" si="5"/>
        <v>0.72300000000000009</v>
      </c>
      <c r="E110" s="9">
        <f t="shared" si="6"/>
        <v>44.835091560999999</v>
      </c>
    </row>
    <row r="111" spans="1:5" x14ac:dyDescent="0.25">
      <c r="A111" s="11" t="s">
        <v>89</v>
      </c>
      <c r="B111" s="3">
        <v>0.99199999999999999</v>
      </c>
      <c r="C111" s="7">
        <v>6.8000000000000005E-2</v>
      </c>
      <c r="D111" s="1">
        <f t="shared" si="5"/>
        <v>0.92399999999999993</v>
      </c>
      <c r="E111" s="9">
        <f t="shared" si="6"/>
        <v>62.519035983999999</v>
      </c>
    </row>
    <row r="112" spans="1:5" x14ac:dyDescent="0.25">
      <c r="A112" s="11" t="s">
        <v>90</v>
      </c>
      <c r="B112" s="3">
        <v>0.92200000000000004</v>
      </c>
      <c r="C112" s="7">
        <v>6.8000000000000005E-2</v>
      </c>
      <c r="D112" s="1">
        <f t="shared" si="5"/>
        <v>0.85400000000000009</v>
      </c>
      <c r="E112" s="9">
        <f t="shared" si="6"/>
        <v>56.094435844000003</v>
      </c>
    </row>
    <row r="113" spans="1:5" x14ac:dyDescent="0.25">
      <c r="A113" s="11" t="s">
        <v>91</v>
      </c>
      <c r="B113" s="3">
        <v>0.81900000000000006</v>
      </c>
      <c r="C113" s="7">
        <v>6.8000000000000005E-2</v>
      </c>
      <c r="D113" s="1">
        <f t="shared" si="5"/>
        <v>0.75100000000000011</v>
      </c>
      <c r="E113" s="9">
        <f t="shared" si="6"/>
        <v>47.158007009000002</v>
      </c>
    </row>
    <row r="114" spans="1:5" x14ac:dyDescent="0.25">
      <c r="A114" s="11" t="s">
        <v>92</v>
      </c>
      <c r="B114" s="3">
        <v>0.76600000000000001</v>
      </c>
      <c r="C114" s="7">
        <v>6.8000000000000005E-2</v>
      </c>
      <c r="D114" s="1">
        <f t="shared" si="5"/>
        <v>0.69799999999999995</v>
      </c>
      <c r="E114" s="9">
        <f t="shared" si="6"/>
        <v>42.799496835999989</v>
      </c>
    </row>
    <row r="115" spans="1:5" x14ac:dyDescent="0.25">
      <c r="A115" s="11" t="s">
        <v>93</v>
      </c>
      <c r="B115" s="3">
        <v>0.74399999999999999</v>
      </c>
      <c r="C115" s="7">
        <v>6.8000000000000005E-2</v>
      </c>
      <c r="D115" s="1">
        <f t="shared" si="5"/>
        <v>0.67599999999999993</v>
      </c>
      <c r="E115" s="9">
        <f t="shared" si="6"/>
        <v>41.038168783999993</v>
      </c>
    </row>
    <row r="116" spans="1:5" x14ac:dyDescent="0.25">
      <c r="A116" s="11" t="s">
        <v>94</v>
      </c>
      <c r="B116" s="3">
        <v>0.72099999999999997</v>
      </c>
      <c r="C116" s="7">
        <v>6.8000000000000005E-2</v>
      </c>
      <c r="D116" s="1">
        <f t="shared" si="5"/>
        <v>0.65300000000000002</v>
      </c>
      <c r="E116" s="9">
        <f t="shared" si="6"/>
        <v>39.22680468099999</v>
      </c>
    </row>
    <row r="117" spans="1:5" x14ac:dyDescent="0.25">
      <c r="A117" s="11" t="s">
        <v>95</v>
      </c>
      <c r="B117" s="3">
        <v>0.73099999999999998</v>
      </c>
      <c r="C117" s="7">
        <v>6.8000000000000005E-2</v>
      </c>
      <c r="D117" s="1">
        <f t="shared" si="5"/>
        <v>0.66300000000000003</v>
      </c>
      <c r="E117" s="9">
        <f t="shared" si="6"/>
        <v>40.010583120999996</v>
      </c>
    </row>
    <row r="118" spans="1:5" x14ac:dyDescent="0.25">
      <c r="A118" s="11" t="s">
        <v>96</v>
      </c>
      <c r="B118" s="3">
        <v>0.93</v>
      </c>
      <c r="C118" s="7">
        <v>6.8000000000000005E-2</v>
      </c>
      <c r="D118" s="1">
        <f t="shared" si="5"/>
        <v>0.8620000000000001</v>
      </c>
      <c r="E118" s="9">
        <f t="shared" si="6"/>
        <v>56.814287396000012</v>
      </c>
    </row>
    <row r="119" spans="1:5" x14ac:dyDescent="0.25">
      <c r="A119" s="11" t="s">
        <v>97</v>
      </c>
      <c r="B119" s="3">
        <v>1.03</v>
      </c>
      <c r="C119" s="7">
        <v>6.8000000000000005E-2</v>
      </c>
      <c r="D119" s="1">
        <f t="shared" si="5"/>
        <v>0.96199999999999997</v>
      </c>
      <c r="E119" s="9">
        <f t="shared" si="6"/>
        <v>66.125728995999992</v>
      </c>
    </row>
    <row r="120" spans="1:5" x14ac:dyDescent="0.25">
      <c r="A120" s="11" t="s">
        <v>98</v>
      </c>
      <c r="B120" s="3">
        <v>0.85799999999999998</v>
      </c>
      <c r="C120" s="7">
        <v>6.8000000000000005E-2</v>
      </c>
      <c r="D120" s="1">
        <f t="shared" si="5"/>
        <v>0.79</v>
      </c>
      <c r="E120" s="9">
        <f t="shared" si="6"/>
        <v>50.469296900000003</v>
      </c>
    </row>
    <row r="121" spans="1:5" x14ac:dyDescent="0.25">
      <c r="A121" s="11" t="s">
        <v>99</v>
      </c>
      <c r="B121" s="3">
        <v>0.79</v>
      </c>
      <c r="C121" s="7">
        <v>6.8000000000000005E-2</v>
      </c>
      <c r="D121" s="1">
        <f t="shared" si="5"/>
        <v>0.72199999999999998</v>
      </c>
      <c r="E121" s="9">
        <f t="shared" si="6"/>
        <v>44.752971555999991</v>
      </c>
    </row>
    <row r="122" spans="1:5" x14ac:dyDescent="0.25">
      <c r="A122" s="11" t="s">
        <v>100</v>
      </c>
      <c r="B122" s="3">
        <v>0.90400000000000003</v>
      </c>
      <c r="C122" s="7">
        <v>6.8000000000000005E-2</v>
      </c>
      <c r="D122" s="1">
        <f t="shared" si="5"/>
        <v>0.83600000000000008</v>
      </c>
      <c r="E122" s="9">
        <f t="shared" si="6"/>
        <v>54.488346063999998</v>
      </c>
    </row>
    <row r="123" spans="1:5" x14ac:dyDescent="0.25">
      <c r="A123" s="11" t="s">
        <v>101</v>
      </c>
      <c r="B123" s="3">
        <v>0.88100000000000001</v>
      </c>
      <c r="C123" s="7">
        <v>6.8000000000000005E-2</v>
      </c>
      <c r="D123" s="1">
        <f t="shared" si="5"/>
        <v>0.81299999999999994</v>
      </c>
      <c r="E123" s="9">
        <f t="shared" si="6"/>
        <v>52.463475720999995</v>
      </c>
    </row>
    <row r="124" spans="1:5" x14ac:dyDescent="0.25">
      <c r="A124" s="11" t="s">
        <v>103</v>
      </c>
      <c r="B124" s="3">
        <v>0.623</v>
      </c>
      <c r="C124" s="7">
        <v>6.8000000000000005E-2</v>
      </c>
      <c r="D124" s="1">
        <f t="shared" si="5"/>
        <v>0.55499999999999994</v>
      </c>
      <c r="E124" s="9">
        <f t="shared" si="6"/>
        <v>31.852807224999996</v>
      </c>
    </row>
    <row r="125" spans="1:5" x14ac:dyDescent="0.25">
      <c r="A125" s="11" t="s">
        <v>104</v>
      </c>
      <c r="B125" s="3">
        <v>0.73899999999999999</v>
      </c>
      <c r="C125" s="7">
        <v>6.8000000000000005E-2</v>
      </c>
      <c r="D125" s="1">
        <f t="shared" si="5"/>
        <v>0.67100000000000004</v>
      </c>
      <c r="E125" s="9">
        <f t="shared" si="6"/>
        <v>40.641783169000007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126"/>
  <sheetViews>
    <sheetView workbookViewId="0">
      <selection activeCell="R9" sqref="R9"/>
    </sheetView>
  </sheetViews>
  <sheetFormatPr defaultRowHeight="15" x14ac:dyDescent="0.25"/>
  <cols>
    <col min="1" max="1" width="19.28515625" customWidth="1"/>
    <col min="2" max="2" width="11.140625" customWidth="1"/>
    <col min="3" max="3" width="11.28515625" customWidth="1"/>
    <col min="4" max="4" width="12.140625" customWidth="1"/>
    <col min="5" max="5" width="15" customWidth="1"/>
  </cols>
  <sheetData>
    <row r="2" spans="1:12" x14ac:dyDescent="0.25">
      <c r="A2" s="4">
        <v>2.5190000000000001</v>
      </c>
      <c r="B2" s="3">
        <v>0.82400000000000007</v>
      </c>
      <c r="C2" s="3">
        <v>0.79600000000000004</v>
      </c>
      <c r="D2" s="3">
        <v>0.81500000000000006</v>
      </c>
      <c r="E2" s="3">
        <v>0.81500000000000006</v>
      </c>
      <c r="F2" s="3">
        <v>0.67500000000000004</v>
      </c>
      <c r="G2" s="3">
        <v>0.72</v>
      </c>
      <c r="H2" s="3">
        <v>0.77700000000000002</v>
      </c>
      <c r="I2" s="3">
        <v>0.76500000000000001</v>
      </c>
      <c r="J2" s="3">
        <v>0.82800000000000007</v>
      </c>
      <c r="K2" s="3">
        <v>0.69300000000000006</v>
      </c>
      <c r="L2" s="3">
        <v>0.72199999999999998</v>
      </c>
    </row>
    <row r="3" spans="1:12" x14ac:dyDescent="0.25">
      <c r="A3" s="4">
        <v>1.5389999999999999</v>
      </c>
      <c r="B3" s="3">
        <v>0.83599999999999997</v>
      </c>
      <c r="C3" s="3">
        <v>0.96399999999999997</v>
      </c>
      <c r="D3" s="3">
        <v>0.92900000000000005</v>
      </c>
      <c r="E3" s="3">
        <v>0.88500000000000001</v>
      </c>
      <c r="F3" s="3">
        <v>0.71499999999999997</v>
      </c>
      <c r="G3" s="3">
        <v>0.74199999999999999</v>
      </c>
      <c r="H3" s="3">
        <v>0.84</v>
      </c>
      <c r="I3" s="3">
        <v>0.91500000000000004</v>
      </c>
      <c r="J3" s="3">
        <v>0.81300000000000006</v>
      </c>
      <c r="K3" s="3">
        <v>0.79900000000000004</v>
      </c>
      <c r="L3" s="3">
        <v>0.79500000000000004</v>
      </c>
    </row>
    <row r="4" spans="1:12" x14ac:dyDescent="0.25">
      <c r="A4" s="4">
        <v>0.85499999999999998</v>
      </c>
      <c r="B4" s="3">
        <v>0.81900000000000006</v>
      </c>
      <c r="C4" s="3">
        <v>0.84699999999999998</v>
      </c>
      <c r="D4" s="3">
        <v>0.81900000000000006</v>
      </c>
      <c r="E4" s="3">
        <v>0.75900000000000001</v>
      </c>
      <c r="F4" s="3">
        <v>0.83000000000000007</v>
      </c>
      <c r="G4" s="3">
        <v>0.78300000000000003</v>
      </c>
      <c r="H4" s="3">
        <v>0.99199999999999999</v>
      </c>
      <c r="I4" s="3">
        <v>1.034</v>
      </c>
      <c r="J4" s="3">
        <v>1.03</v>
      </c>
      <c r="K4" s="3">
        <v>0.9</v>
      </c>
      <c r="L4" s="3">
        <v>1.046</v>
      </c>
    </row>
    <row r="5" spans="1:12" x14ac:dyDescent="0.25">
      <c r="A5" s="4">
        <v>0.49199999999999999</v>
      </c>
      <c r="B5" s="3">
        <v>0.76600000000000001</v>
      </c>
      <c r="C5" s="3">
        <v>0.79800000000000004</v>
      </c>
      <c r="D5" s="3">
        <v>0.82800000000000007</v>
      </c>
      <c r="E5" s="3">
        <v>0.71399999999999997</v>
      </c>
      <c r="F5" s="3">
        <v>0.755</v>
      </c>
      <c r="G5" s="3">
        <v>0.65500000000000003</v>
      </c>
      <c r="H5" s="3">
        <v>0.78100000000000003</v>
      </c>
      <c r="I5" s="3">
        <v>0.77500000000000002</v>
      </c>
      <c r="J5" s="3">
        <v>0.81800000000000006</v>
      </c>
      <c r="K5" s="3">
        <v>0.71</v>
      </c>
      <c r="L5" s="3">
        <v>0.86499999999999999</v>
      </c>
    </row>
    <row r="6" spans="1:12" x14ac:dyDescent="0.25">
      <c r="A6" s="4">
        <v>0.27500000000000002</v>
      </c>
      <c r="B6" s="3">
        <v>0.755</v>
      </c>
      <c r="C6" s="3">
        <v>0.80400000000000005</v>
      </c>
      <c r="D6" s="3">
        <v>0.80600000000000005</v>
      </c>
      <c r="E6" s="3">
        <v>0.70399999999999996</v>
      </c>
      <c r="F6" s="3">
        <v>0.65100000000000002</v>
      </c>
      <c r="G6" s="3">
        <v>0.69200000000000006</v>
      </c>
      <c r="H6" s="3">
        <v>0.81</v>
      </c>
      <c r="I6" s="3">
        <v>0.61199999999999999</v>
      </c>
      <c r="J6" s="3">
        <v>0.78400000000000003</v>
      </c>
      <c r="K6" s="3">
        <v>0.75900000000000001</v>
      </c>
      <c r="L6" s="3">
        <v>0.67400000000000004</v>
      </c>
    </row>
    <row r="7" spans="1:12" x14ac:dyDescent="0.25">
      <c r="A7" s="7">
        <v>7.9000000000000001E-2</v>
      </c>
      <c r="B7" s="3">
        <v>0.71699999999999997</v>
      </c>
      <c r="C7" s="3">
        <v>0.70399999999999996</v>
      </c>
      <c r="D7" s="3">
        <v>0.70599999999999996</v>
      </c>
      <c r="E7" s="3">
        <v>0.753</v>
      </c>
      <c r="F7" s="3">
        <v>0.68200000000000005</v>
      </c>
      <c r="G7" s="3">
        <v>0.74199999999999999</v>
      </c>
      <c r="H7" s="3">
        <v>0.77200000000000002</v>
      </c>
      <c r="I7" s="3">
        <v>0.996</v>
      </c>
      <c r="J7" s="3">
        <v>1.0860000000000001</v>
      </c>
      <c r="K7" s="3">
        <v>0.95300000000000007</v>
      </c>
      <c r="L7" s="3">
        <v>0.98099999999999998</v>
      </c>
    </row>
    <row r="8" spans="1:12" x14ac:dyDescent="0.25">
      <c r="A8" s="3">
        <v>0.88</v>
      </c>
      <c r="B8" s="3">
        <v>0.92</v>
      </c>
      <c r="C8" s="3">
        <v>0.97199999999999998</v>
      </c>
      <c r="D8" s="3">
        <v>0.81700000000000006</v>
      </c>
      <c r="E8" s="3">
        <v>0.88900000000000001</v>
      </c>
      <c r="F8" s="3">
        <v>0.89700000000000002</v>
      </c>
      <c r="G8" s="3">
        <v>1.0289999999999999</v>
      </c>
      <c r="H8" s="3">
        <v>0.94400000000000006</v>
      </c>
      <c r="I8" s="3">
        <v>0.76900000000000002</v>
      </c>
      <c r="J8" s="3">
        <v>1.117</v>
      </c>
      <c r="K8" s="3">
        <v>1.081</v>
      </c>
      <c r="L8" s="3">
        <v>1.0429999999999999</v>
      </c>
    </row>
    <row r="9" spans="1:12" x14ac:dyDescent="0.25">
      <c r="A9" s="3">
        <v>0.84899999999999998</v>
      </c>
      <c r="B9" s="3">
        <v>0.68400000000000005</v>
      </c>
      <c r="C9" s="3">
        <v>0.72399999999999998</v>
      </c>
      <c r="D9" s="3">
        <v>0.78900000000000003</v>
      </c>
      <c r="E9" s="3">
        <v>0.72799999999999998</v>
      </c>
      <c r="F9" s="3">
        <v>0.73699999999999999</v>
      </c>
      <c r="G9" s="3">
        <v>0.72799999999999998</v>
      </c>
      <c r="H9" s="3">
        <v>0.82400000000000007</v>
      </c>
      <c r="I9" s="3">
        <v>0.69000000000000006</v>
      </c>
      <c r="J9" s="3">
        <v>0.83200000000000007</v>
      </c>
      <c r="K9" s="3">
        <v>0.67400000000000004</v>
      </c>
      <c r="L9" s="3">
        <v>0.66400000000000003</v>
      </c>
    </row>
    <row r="16" spans="1:12" x14ac:dyDescent="0.25">
      <c r="A16" s="13" t="s">
        <v>0</v>
      </c>
      <c r="B16" s="8" t="s">
        <v>1</v>
      </c>
      <c r="C16" s="8" t="s">
        <v>2</v>
      </c>
      <c r="D16" s="8" t="s">
        <v>3</v>
      </c>
      <c r="E16" s="8" t="s">
        <v>4</v>
      </c>
    </row>
    <row r="17" spans="1:13" x14ac:dyDescent="0.25">
      <c r="A17" s="13" t="s">
        <v>5</v>
      </c>
      <c r="B17" s="4">
        <v>2.5190000000000001</v>
      </c>
      <c r="C17" s="1">
        <f>B17-B22</f>
        <v>2.44</v>
      </c>
      <c r="D17" s="1">
        <v>240</v>
      </c>
      <c r="E17" s="9">
        <f>(14.966*C17*C17)+(60.887*C17)+(1.6776)</f>
        <v>239.34345759999999</v>
      </c>
    </row>
    <row r="18" spans="1:13" x14ac:dyDescent="0.25">
      <c r="A18" s="13" t="s">
        <v>6</v>
      </c>
      <c r="B18" s="4">
        <v>1.5389999999999999</v>
      </c>
      <c r="C18" s="1">
        <f>B18-B22</f>
        <v>1.46</v>
      </c>
      <c r="D18" s="1">
        <v>120</v>
      </c>
      <c r="E18" s="9">
        <f t="shared" ref="E18:E22" si="0">(14.966*C18*C18)+(60.887*C18)+(1.6776)</f>
        <v>122.4741456</v>
      </c>
    </row>
    <row r="19" spans="1:13" x14ac:dyDescent="0.25">
      <c r="A19" s="13" t="s">
        <v>7</v>
      </c>
      <c r="B19" s="4">
        <v>0.85499999999999998</v>
      </c>
      <c r="C19" s="1">
        <f>B19-B22</f>
        <v>0.77600000000000002</v>
      </c>
      <c r="D19" s="1">
        <v>60</v>
      </c>
      <c r="E19" s="9">
        <f t="shared" si="0"/>
        <v>57.938078015999999</v>
      </c>
    </row>
    <row r="20" spans="1:13" x14ac:dyDescent="0.25">
      <c r="A20" s="13" t="s">
        <v>8</v>
      </c>
      <c r="B20" s="4">
        <v>0.49199999999999999</v>
      </c>
      <c r="C20" s="1">
        <f>B20-B22</f>
        <v>0.41299999999999998</v>
      </c>
      <c r="D20" s="1">
        <v>30</v>
      </c>
      <c r="E20" s="9">
        <f t="shared" si="0"/>
        <v>29.376666653999997</v>
      </c>
    </row>
    <row r="21" spans="1:13" x14ac:dyDescent="0.25">
      <c r="A21" s="13" t="s">
        <v>9</v>
      </c>
      <c r="B21" s="4">
        <v>0.27500000000000002</v>
      </c>
      <c r="C21" s="1">
        <f>B21-B22</f>
        <v>0.19600000000000001</v>
      </c>
      <c r="D21" s="1">
        <v>15</v>
      </c>
      <c r="E21" s="9">
        <f t="shared" si="0"/>
        <v>14.186385855999999</v>
      </c>
    </row>
    <row r="22" spans="1:13" x14ac:dyDescent="0.25">
      <c r="A22" s="13" t="s">
        <v>10</v>
      </c>
      <c r="B22" s="7">
        <v>7.9000000000000001E-2</v>
      </c>
      <c r="C22" s="1">
        <f>B22-B22</f>
        <v>0</v>
      </c>
      <c r="D22" s="1">
        <v>0</v>
      </c>
      <c r="E22" s="9">
        <f t="shared" si="0"/>
        <v>1.6776</v>
      </c>
    </row>
    <row r="29" spans="1:13" x14ac:dyDescent="0.25">
      <c r="K29" s="10" t="s">
        <v>11</v>
      </c>
      <c r="L29" s="10"/>
      <c r="M29" s="10"/>
    </row>
    <row r="36" spans="1:5" x14ac:dyDescent="0.25">
      <c r="A36" s="11" t="s">
        <v>12</v>
      </c>
      <c r="B36" s="3" t="s">
        <v>13</v>
      </c>
      <c r="C36" s="6" t="s">
        <v>10</v>
      </c>
      <c r="D36" s="1" t="s">
        <v>2</v>
      </c>
      <c r="E36" s="12" t="s">
        <v>14</v>
      </c>
    </row>
    <row r="37" spans="1:5" x14ac:dyDescent="0.25">
      <c r="A37" s="11" t="s">
        <v>105</v>
      </c>
      <c r="B37" s="3">
        <v>0.88</v>
      </c>
      <c r="C37" s="7">
        <v>7.9000000000000001E-2</v>
      </c>
      <c r="D37" s="1">
        <f t="shared" ref="D37:D68" si="1">(B37-C37)</f>
        <v>0.80100000000000005</v>
      </c>
      <c r="E37" s="9">
        <f t="shared" ref="E37:E68" si="2">(14.966*D37*D37)+(60.887*D37)+(1.6776)</f>
        <v>60.050287566000002</v>
      </c>
    </row>
    <row r="38" spans="1:5" x14ac:dyDescent="0.25">
      <c r="A38" s="11" t="s">
        <v>106</v>
      </c>
      <c r="B38" s="3">
        <v>0.84899999999999998</v>
      </c>
      <c r="C38" s="7">
        <v>7.9000000000000001E-2</v>
      </c>
      <c r="D38" s="1">
        <f t="shared" si="1"/>
        <v>0.77</v>
      </c>
      <c r="E38" s="9">
        <f t="shared" si="2"/>
        <v>57.433931399999999</v>
      </c>
    </row>
    <row r="39" spans="1:5" x14ac:dyDescent="0.25">
      <c r="A39" s="11" t="s">
        <v>107</v>
      </c>
      <c r="B39" s="3">
        <v>0.82400000000000007</v>
      </c>
      <c r="C39" s="7">
        <v>7.9000000000000001E-2</v>
      </c>
      <c r="D39" s="1">
        <f t="shared" si="1"/>
        <v>0.74500000000000011</v>
      </c>
      <c r="E39" s="9">
        <f t="shared" si="2"/>
        <v>55.34491915000001</v>
      </c>
    </row>
    <row r="40" spans="1:5" x14ac:dyDescent="0.25">
      <c r="A40" s="11" t="s">
        <v>108</v>
      </c>
      <c r="B40" s="3">
        <v>0.83599999999999997</v>
      </c>
      <c r="C40" s="7">
        <v>7.9000000000000001E-2</v>
      </c>
      <c r="D40" s="1">
        <f t="shared" si="1"/>
        <v>0.75700000000000001</v>
      </c>
      <c r="E40" s="9">
        <f t="shared" si="2"/>
        <v>56.345310333999997</v>
      </c>
    </row>
    <row r="41" spans="1:5" x14ac:dyDescent="0.25">
      <c r="A41" s="11" t="s">
        <v>109</v>
      </c>
      <c r="B41" s="3">
        <v>0.81900000000000006</v>
      </c>
      <c r="C41" s="7">
        <v>7.9000000000000001E-2</v>
      </c>
      <c r="D41" s="1">
        <f t="shared" si="1"/>
        <v>0.7400000000000001</v>
      </c>
      <c r="E41" s="9">
        <f t="shared" si="2"/>
        <v>54.929361600000007</v>
      </c>
    </row>
    <row r="42" spans="1:5" x14ac:dyDescent="0.25">
      <c r="A42" s="11" t="s">
        <v>110</v>
      </c>
      <c r="B42" s="3">
        <v>0.76600000000000001</v>
      </c>
      <c r="C42" s="7">
        <v>7.9000000000000001E-2</v>
      </c>
      <c r="D42" s="1">
        <f t="shared" si="1"/>
        <v>0.68700000000000006</v>
      </c>
      <c r="E42" s="9">
        <f t="shared" si="2"/>
        <v>50.570457054000002</v>
      </c>
    </row>
    <row r="43" spans="1:5" x14ac:dyDescent="0.25">
      <c r="A43" s="11" t="s">
        <v>111</v>
      </c>
      <c r="B43" s="3">
        <v>0.755</v>
      </c>
      <c r="C43" s="7">
        <v>7.9000000000000001E-2</v>
      </c>
      <c r="D43" s="1">
        <f t="shared" si="1"/>
        <v>0.67600000000000005</v>
      </c>
      <c r="E43" s="9">
        <f t="shared" si="2"/>
        <v>49.676314816000001</v>
      </c>
    </row>
    <row r="44" spans="1:5" x14ac:dyDescent="0.25">
      <c r="A44" s="11" t="s">
        <v>112</v>
      </c>
      <c r="B44" s="3">
        <v>0.71699999999999997</v>
      </c>
      <c r="C44" s="7">
        <v>7.9000000000000001E-2</v>
      </c>
      <c r="D44" s="1">
        <f t="shared" si="1"/>
        <v>0.63800000000000001</v>
      </c>
      <c r="E44" s="9">
        <f t="shared" si="2"/>
        <v>46.615326503999995</v>
      </c>
    </row>
    <row r="45" spans="1:5" x14ac:dyDescent="0.25">
      <c r="A45" s="11" t="s">
        <v>113</v>
      </c>
      <c r="B45" s="3">
        <v>0.92</v>
      </c>
      <c r="C45" s="7">
        <v>7.9000000000000001E-2</v>
      </c>
      <c r="D45" s="1">
        <f t="shared" si="1"/>
        <v>0.84100000000000008</v>
      </c>
      <c r="E45" s="9">
        <f t="shared" si="2"/>
        <v>63.468734446000006</v>
      </c>
    </row>
    <row r="46" spans="1:5" x14ac:dyDescent="0.25">
      <c r="A46" s="11" t="s">
        <v>114</v>
      </c>
      <c r="B46" s="3">
        <v>0.68400000000000005</v>
      </c>
      <c r="C46" s="7">
        <v>7.9000000000000001E-2</v>
      </c>
      <c r="D46" s="1">
        <f t="shared" si="1"/>
        <v>0.60500000000000009</v>
      </c>
      <c r="E46" s="9">
        <f t="shared" si="2"/>
        <v>43.992165150000005</v>
      </c>
    </row>
    <row r="47" spans="1:5" x14ac:dyDescent="0.25">
      <c r="A47" s="11" t="s">
        <v>115</v>
      </c>
      <c r="B47" s="3">
        <v>0.79600000000000004</v>
      </c>
      <c r="C47" s="7">
        <v>7.9000000000000001E-2</v>
      </c>
      <c r="D47" s="1">
        <f t="shared" si="1"/>
        <v>0.71700000000000008</v>
      </c>
      <c r="E47" s="9">
        <f t="shared" si="2"/>
        <v>53.027434974000002</v>
      </c>
    </row>
    <row r="48" spans="1:5" x14ac:dyDescent="0.25">
      <c r="A48" s="11" t="s">
        <v>116</v>
      </c>
      <c r="B48" s="3">
        <v>0.96399999999999997</v>
      </c>
      <c r="C48" s="7">
        <v>7.9000000000000001E-2</v>
      </c>
      <c r="D48" s="1">
        <f t="shared" si="1"/>
        <v>0.88500000000000001</v>
      </c>
      <c r="E48" s="9">
        <f t="shared" si="2"/>
        <v>67.284340349999994</v>
      </c>
    </row>
    <row r="49" spans="1:5" x14ac:dyDescent="0.25">
      <c r="A49" s="11" t="s">
        <v>117</v>
      </c>
      <c r="B49" s="3">
        <v>0.84699999999999998</v>
      </c>
      <c r="C49" s="7">
        <v>7.9000000000000001E-2</v>
      </c>
      <c r="D49" s="1">
        <f t="shared" si="1"/>
        <v>0.76800000000000002</v>
      </c>
      <c r="E49" s="9">
        <f t="shared" si="2"/>
        <v>57.266121984000002</v>
      </c>
    </row>
    <row r="50" spans="1:5" x14ac:dyDescent="0.25">
      <c r="A50" s="11" t="s">
        <v>118</v>
      </c>
      <c r="B50" s="3">
        <v>0.79800000000000004</v>
      </c>
      <c r="C50" s="7">
        <v>7.9000000000000001E-2</v>
      </c>
      <c r="D50" s="1">
        <f t="shared" si="1"/>
        <v>0.71900000000000008</v>
      </c>
      <c r="E50" s="9">
        <f t="shared" si="2"/>
        <v>53.192191326000007</v>
      </c>
    </row>
    <row r="51" spans="1:5" x14ac:dyDescent="0.25">
      <c r="A51" s="11" t="s">
        <v>119</v>
      </c>
      <c r="B51" s="3">
        <v>0.80400000000000005</v>
      </c>
      <c r="C51" s="7">
        <v>7.9000000000000001E-2</v>
      </c>
      <c r="D51" s="1">
        <f t="shared" si="1"/>
        <v>0.72500000000000009</v>
      </c>
      <c r="E51" s="9">
        <f t="shared" si="2"/>
        <v>53.687178750000001</v>
      </c>
    </row>
    <row r="52" spans="1:5" x14ac:dyDescent="0.25">
      <c r="A52" s="11" t="s">
        <v>120</v>
      </c>
      <c r="B52" s="3">
        <v>0.70399999999999996</v>
      </c>
      <c r="C52" s="7">
        <v>7.9000000000000001E-2</v>
      </c>
      <c r="D52" s="1">
        <f t="shared" si="1"/>
        <v>0.625</v>
      </c>
      <c r="E52" s="9">
        <f t="shared" si="2"/>
        <v>45.57806875</v>
      </c>
    </row>
    <row r="53" spans="1:5" x14ac:dyDescent="0.25">
      <c r="A53" s="11" t="s">
        <v>121</v>
      </c>
      <c r="B53" s="3">
        <v>0.97199999999999998</v>
      </c>
      <c r="C53" s="7">
        <v>7.9000000000000001E-2</v>
      </c>
      <c r="D53" s="1">
        <f t="shared" si="1"/>
        <v>0.89300000000000002</v>
      </c>
      <c r="E53" s="9">
        <f t="shared" si="2"/>
        <v>67.984312734</v>
      </c>
    </row>
    <row r="54" spans="1:5" x14ac:dyDescent="0.25">
      <c r="A54" s="11" t="s">
        <v>122</v>
      </c>
      <c r="B54" s="3">
        <v>0.72399999999999998</v>
      </c>
      <c r="C54" s="7">
        <v>7.9000000000000001E-2</v>
      </c>
      <c r="D54" s="1">
        <f t="shared" si="1"/>
        <v>0.64500000000000002</v>
      </c>
      <c r="E54" s="9">
        <f t="shared" si="2"/>
        <v>47.175945149999997</v>
      </c>
    </row>
    <row r="55" spans="1:5" x14ac:dyDescent="0.25">
      <c r="A55" s="11" t="s">
        <v>123</v>
      </c>
      <c r="B55" s="3">
        <v>0.81500000000000006</v>
      </c>
      <c r="C55" s="7">
        <v>7.9000000000000001E-2</v>
      </c>
      <c r="D55" s="1">
        <f t="shared" si="1"/>
        <v>0.7360000000000001</v>
      </c>
      <c r="E55" s="9">
        <f t="shared" si="2"/>
        <v>54.597454336000006</v>
      </c>
    </row>
    <row r="56" spans="1:5" x14ac:dyDescent="0.25">
      <c r="A56" s="11" t="s">
        <v>124</v>
      </c>
      <c r="B56" s="3">
        <v>0.92900000000000005</v>
      </c>
      <c r="C56" s="7">
        <v>7.9000000000000001E-2</v>
      </c>
      <c r="D56" s="1">
        <f t="shared" si="1"/>
        <v>0.85000000000000009</v>
      </c>
      <c r="E56" s="9">
        <f t="shared" si="2"/>
        <v>64.244485000000012</v>
      </c>
    </row>
    <row r="57" spans="1:5" x14ac:dyDescent="0.25">
      <c r="A57" s="11" t="s">
        <v>125</v>
      </c>
      <c r="B57" s="3">
        <v>0.81900000000000006</v>
      </c>
      <c r="C57" s="7">
        <v>7.9000000000000001E-2</v>
      </c>
      <c r="D57" s="1">
        <f t="shared" si="1"/>
        <v>0.7400000000000001</v>
      </c>
      <c r="E57" s="9">
        <f t="shared" si="2"/>
        <v>54.929361600000007</v>
      </c>
    </row>
    <row r="58" spans="1:5" x14ac:dyDescent="0.25">
      <c r="A58" s="11" t="s">
        <v>126</v>
      </c>
      <c r="B58" s="3">
        <v>0.82800000000000007</v>
      </c>
      <c r="C58" s="7">
        <v>7.9000000000000001E-2</v>
      </c>
      <c r="D58" s="1">
        <f t="shared" si="1"/>
        <v>0.74900000000000011</v>
      </c>
      <c r="E58" s="9">
        <f t="shared" si="2"/>
        <v>55.677903966000009</v>
      </c>
    </row>
    <row r="59" spans="1:5" x14ac:dyDescent="0.25">
      <c r="A59" s="11" t="s">
        <v>127</v>
      </c>
      <c r="B59" s="3">
        <v>0.80600000000000005</v>
      </c>
      <c r="C59" s="7">
        <v>7.9000000000000001E-2</v>
      </c>
      <c r="D59" s="1">
        <f t="shared" si="1"/>
        <v>0.72700000000000009</v>
      </c>
      <c r="E59" s="9">
        <f t="shared" si="2"/>
        <v>53.852414014000004</v>
      </c>
    </row>
    <row r="60" spans="1:5" x14ac:dyDescent="0.25">
      <c r="A60" s="11" t="s">
        <v>128</v>
      </c>
      <c r="B60" s="3">
        <v>0.70599999999999996</v>
      </c>
      <c r="C60" s="7">
        <v>7.9000000000000001E-2</v>
      </c>
      <c r="D60" s="1">
        <f t="shared" si="1"/>
        <v>0.627</v>
      </c>
      <c r="E60" s="9">
        <f t="shared" si="2"/>
        <v>45.737317613999998</v>
      </c>
    </row>
    <row r="61" spans="1:5" x14ac:dyDescent="0.25">
      <c r="A61" s="11" t="s">
        <v>129</v>
      </c>
      <c r="B61" s="3">
        <v>0.81700000000000006</v>
      </c>
      <c r="C61" s="7">
        <v>7.9000000000000001E-2</v>
      </c>
      <c r="D61" s="1">
        <f t="shared" si="1"/>
        <v>0.7380000000000001</v>
      </c>
      <c r="E61" s="9">
        <f t="shared" si="2"/>
        <v>54.763348104000009</v>
      </c>
    </row>
    <row r="62" spans="1:5" x14ac:dyDescent="0.25">
      <c r="A62" s="11" t="s">
        <v>130</v>
      </c>
      <c r="B62" s="3">
        <v>0.78900000000000003</v>
      </c>
      <c r="C62" s="7">
        <v>7.9000000000000001E-2</v>
      </c>
      <c r="D62" s="1">
        <f t="shared" si="1"/>
        <v>0.71000000000000008</v>
      </c>
      <c r="E62" s="9">
        <f t="shared" si="2"/>
        <v>52.451730600000005</v>
      </c>
    </row>
    <row r="63" spans="1:5" x14ac:dyDescent="0.25">
      <c r="A63" s="11" t="s">
        <v>131</v>
      </c>
      <c r="B63" s="3">
        <v>0.81500000000000006</v>
      </c>
      <c r="C63" s="7">
        <v>7.9000000000000001E-2</v>
      </c>
      <c r="D63" s="1">
        <f t="shared" si="1"/>
        <v>0.7360000000000001</v>
      </c>
      <c r="E63" s="9">
        <f t="shared" si="2"/>
        <v>54.597454336000006</v>
      </c>
    </row>
    <row r="64" spans="1:5" x14ac:dyDescent="0.25">
      <c r="A64" s="11" t="s">
        <v>132</v>
      </c>
      <c r="B64" s="3">
        <v>0.88500000000000001</v>
      </c>
      <c r="C64" s="7">
        <v>7.9000000000000001E-2</v>
      </c>
      <c r="D64" s="1">
        <f t="shared" si="1"/>
        <v>0.80600000000000005</v>
      </c>
      <c r="E64" s="9">
        <f t="shared" si="2"/>
        <v>60.474974375999999</v>
      </c>
    </row>
    <row r="65" spans="1:5" x14ac:dyDescent="0.25">
      <c r="A65" s="11" t="s">
        <v>133</v>
      </c>
      <c r="B65" s="3">
        <v>0.75900000000000001</v>
      </c>
      <c r="C65" s="7">
        <v>7.9000000000000001E-2</v>
      </c>
      <c r="D65" s="1">
        <f t="shared" si="1"/>
        <v>0.68</v>
      </c>
      <c r="E65" s="9">
        <f t="shared" si="2"/>
        <v>50.001038399999999</v>
      </c>
    </row>
    <row r="66" spans="1:5" x14ac:dyDescent="0.25">
      <c r="A66" s="11" t="s">
        <v>134</v>
      </c>
      <c r="B66" s="3">
        <v>0.71399999999999997</v>
      </c>
      <c r="C66" s="7">
        <v>7.9000000000000001E-2</v>
      </c>
      <c r="D66" s="1">
        <f t="shared" si="1"/>
        <v>0.63500000000000001</v>
      </c>
      <c r="E66" s="9">
        <f t="shared" si="2"/>
        <v>46.375510349999999</v>
      </c>
    </row>
    <row r="67" spans="1:5" x14ac:dyDescent="0.25">
      <c r="A67" s="11" t="s">
        <v>135</v>
      </c>
      <c r="B67" s="3">
        <v>0.70399999999999996</v>
      </c>
      <c r="C67" s="7">
        <v>7.9000000000000001E-2</v>
      </c>
      <c r="D67" s="1">
        <f t="shared" si="1"/>
        <v>0.625</v>
      </c>
      <c r="E67" s="9">
        <f t="shared" si="2"/>
        <v>45.57806875</v>
      </c>
    </row>
    <row r="68" spans="1:5" x14ac:dyDescent="0.25">
      <c r="A68" s="11" t="s">
        <v>136</v>
      </c>
      <c r="B68" s="3">
        <v>0.753</v>
      </c>
      <c r="C68" s="7">
        <v>7.9000000000000001E-2</v>
      </c>
      <c r="D68" s="1">
        <f t="shared" si="1"/>
        <v>0.67400000000000004</v>
      </c>
      <c r="E68" s="9">
        <f t="shared" si="2"/>
        <v>49.514132615999998</v>
      </c>
    </row>
    <row r="69" spans="1:5" x14ac:dyDescent="0.25">
      <c r="A69" s="11" t="s">
        <v>137</v>
      </c>
      <c r="B69" s="3">
        <v>0.88900000000000001</v>
      </c>
      <c r="C69" s="7">
        <v>7.9000000000000001E-2</v>
      </c>
      <c r="D69" s="1">
        <f t="shared" ref="D69:D100" si="3">(B69-C69)</f>
        <v>0.81</v>
      </c>
      <c r="E69" s="9">
        <f t="shared" ref="E69:E100" si="4">(14.966*D69*D69)+(60.887*D69)+(1.6776)</f>
        <v>60.815262600000004</v>
      </c>
    </row>
    <row r="70" spans="1:5" x14ac:dyDescent="0.25">
      <c r="A70" s="11" t="s">
        <v>138</v>
      </c>
      <c r="B70" s="3">
        <v>0.72799999999999998</v>
      </c>
      <c r="C70" s="7">
        <v>7.9000000000000001E-2</v>
      </c>
      <c r="D70" s="1">
        <f t="shared" si="3"/>
        <v>0.64900000000000002</v>
      </c>
      <c r="E70" s="9">
        <f t="shared" si="4"/>
        <v>47.496957166000001</v>
      </c>
    </row>
    <row r="71" spans="1:5" x14ac:dyDescent="0.25">
      <c r="A71" s="11" t="s">
        <v>139</v>
      </c>
      <c r="B71" s="3">
        <v>0.67500000000000004</v>
      </c>
      <c r="C71" s="7">
        <v>7.9000000000000001E-2</v>
      </c>
      <c r="D71" s="1">
        <f t="shared" si="3"/>
        <v>0.59600000000000009</v>
      </c>
      <c r="E71" s="9">
        <f t="shared" si="4"/>
        <v>43.282414656000007</v>
      </c>
    </row>
    <row r="72" spans="1:5" x14ac:dyDescent="0.25">
      <c r="A72" s="11" t="s">
        <v>140</v>
      </c>
      <c r="B72" s="3">
        <v>0.71499999999999997</v>
      </c>
      <c r="C72" s="7">
        <v>7.9000000000000001E-2</v>
      </c>
      <c r="D72" s="1">
        <f t="shared" si="3"/>
        <v>0.63600000000000001</v>
      </c>
      <c r="E72" s="9">
        <f t="shared" si="4"/>
        <v>46.455419135999996</v>
      </c>
    </row>
    <row r="73" spans="1:5" x14ac:dyDescent="0.25">
      <c r="A73" s="11" t="s">
        <v>141</v>
      </c>
      <c r="B73" s="3">
        <v>0.83000000000000007</v>
      </c>
      <c r="C73" s="7">
        <v>7.9000000000000001E-2</v>
      </c>
      <c r="D73" s="1">
        <f t="shared" si="3"/>
        <v>0.75100000000000011</v>
      </c>
      <c r="E73" s="9">
        <f t="shared" si="4"/>
        <v>55.844575966000008</v>
      </c>
    </row>
    <row r="74" spans="1:5" x14ac:dyDescent="0.25">
      <c r="A74" s="11" t="s">
        <v>142</v>
      </c>
      <c r="B74" s="3">
        <v>0.755</v>
      </c>
      <c r="C74" s="7">
        <v>7.9000000000000001E-2</v>
      </c>
      <c r="D74" s="1">
        <f t="shared" si="3"/>
        <v>0.67600000000000005</v>
      </c>
      <c r="E74" s="9">
        <f t="shared" si="4"/>
        <v>49.676314816000001</v>
      </c>
    </row>
    <row r="75" spans="1:5" x14ac:dyDescent="0.25">
      <c r="A75" s="11" t="s">
        <v>143</v>
      </c>
      <c r="B75" s="3">
        <v>0.65100000000000002</v>
      </c>
      <c r="C75" s="7">
        <v>7.9000000000000001E-2</v>
      </c>
      <c r="D75" s="1">
        <f t="shared" si="3"/>
        <v>0.57200000000000006</v>
      </c>
      <c r="E75" s="9">
        <f t="shared" si="4"/>
        <v>41.401599744000002</v>
      </c>
    </row>
    <row r="76" spans="1:5" x14ac:dyDescent="0.25">
      <c r="A76" s="11" t="s">
        <v>144</v>
      </c>
      <c r="B76" s="3">
        <v>0.68200000000000005</v>
      </c>
      <c r="C76" s="7">
        <v>7.9000000000000001E-2</v>
      </c>
      <c r="D76" s="1">
        <f t="shared" si="3"/>
        <v>0.60300000000000009</v>
      </c>
      <c r="E76" s="9">
        <f t="shared" si="4"/>
        <v>43.834233294000008</v>
      </c>
    </row>
    <row r="77" spans="1:5" x14ac:dyDescent="0.25">
      <c r="A77" s="11" t="s">
        <v>145</v>
      </c>
      <c r="B77" s="3">
        <v>0.89700000000000002</v>
      </c>
      <c r="C77" s="7">
        <v>7.9000000000000001E-2</v>
      </c>
      <c r="D77" s="1">
        <f t="shared" si="3"/>
        <v>0.81800000000000006</v>
      </c>
      <c r="E77" s="9">
        <f t="shared" si="4"/>
        <v>61.497275784000003</v>
      </c>
    </row>
    <row r="78" spans="1:5" x14ac:dyDescent="0.25">
      <c r="A78" s="11" t="s">
        <v>146</v>
      </c>
      <c r="B78" s="3">
        <v>0.73699999999999999</v>
      </c>
      <c r="C78" s="7">
        <v>7.9000000000000001E-2</v>
      </c>
      <c r="D78" s="1">
        <f t="shared" si="3"/>
        <v>0.65800000000000003</v>
      </c>
      <c r="E78" s="9">
        <f t="shared" si="4"/>
        <v>48.220985223999996</v>
      </c>
    </row>
    <row r="79" spans="1:5" x14ac:dyDescent="0.25">
      <c r="A79" s="11" t="s">
        <v>147</v>
      </c>
      <c r="B79" s="3">
        <v>0.72</v>
      </c>
      <c r="C79" s="7">
        <v>7.9000000000000001E-2</v>
      </c>
      <c r="D79" s="1">
        <f t="shared" si="3"/>
        <v>0.64100000000000001</v>
      </c>
      <c r="E79" s="9">
        <f t="shared" si="4"/>
        <v>46.855412045999998</v>
      </c>
    </row>
    <row r="80" spans="1:5" x14ac:dyDescent="0.25">
      <c r="A80" s="11" t="s">
        <v>148</v>
      </c>
      <c r="B80" s="3">
        <v>0.74199999999999999</v>
      </c>
      <c r="C80" s="7">
        <v>7.9000000000000001E-2</v>
      </c>
      <c r="D80" s="1">
        <f t="shared" si="3"/>
        <v>0.66300000000000003</v>
      </c>
      <c r="E80" s="9">
        <f t="shared" si="4"/>
        <v>48.624270654</v>
      </c>
    </row>
    <row r="81" spans="1:5" x14ac:dyDescent="0.25">
      <c r="A81" s="11" t="s">
        <v>149</v>
      </c>
      <c r="B81" s="3">
        <v>0.78300000000000003</v>
      </c>
      <c r="C81" s="7">
        <v>7.9000000000000001E-2</v>
      </c>
      <c r="D81" s="1">
        <f t="shared" si="3"/>
        <v>0.70400000000000007</v>
      </c>
      <c r="E81" s="9">
        <f t="shared" si="4"/>
        <v>51.959437056000006</v>
      </c>
    </row>
    <row r="82" spans="1:5" x14ac:dyDescent="0.25">
      <c r="A82" s="11" t="s">
        <v>150</v>
      </c>
      <c r="B82" s="3">
        <v>0.65500000000000003</v>
      </c>
      <c r="C82" s="7">
        <v>7.9000000000000001E-2</v>
      </c>
      <c r="D82" s="1">
        <f t="shared" si="3"/>
        <v>0.57600000000000007</v>
      </c>
      <c r="E82" s="9">
        <f t="shared" si="4"/>
        <v>41.713871616000006</v>
      </c>
    </row>
    <row r="83" spans="1:5" x14ac:dyDescent="0.25">
      <c r="A83" s="11" t="s">
        <v>151</v>
      </c>
      <c r="B83" s="3">
        <v>0.69200000000000006</v>
      </c>
      <c r="C83" s="7">
        <v>7.9000000000000001E-2</v>
      </c>
      <c r="D83" s="1">
        <f t="shared" si="3"/>
        <v>0.6130000000000001</v>
      </c>
      <c r="E83" s="9">
        <f t="shared" si="4"/>
        <v>44.625089854000009</v>
      </c>
    </row>
    <row r="84" spans="1:5" x14ac:dyDescent="0.25">
      <c r="A84" s="11" t="s">
        <v>152</v>
      </c>
      <c r="B84" s="3">
        <v>0.74199999999999999</v>
      </c>
      <c r="C84" s="7">
        <v>7.9000000000000001E-2</v>
      </c>
      <c r="D84" s="1">
        <f t="shared" si="3"/>
        <v>0.66300000000000003</v>
      </c>
      <c r="E84" s="9">
        <f t="shared" si="4"/>
        <v>48.624270654</v>
      </c>
    </row>
    <row r="85" spans="1:5" x14ac:dyDescent="0.25">
      <c r="A85" s="11" t="s">
        <v>153</v>
      </c>
      <c r="B85" s="3">
        <v>1.0289999999999999</v>
      </c>
      <c r="C85" s="7">
        <v>7.9000000000000001E-2</v>
      </c>
      <c r="D85" s="1">
        <f t="shared" si="3"/>
        <v>0.95</v>
      </c>
      <c r="E85" s="9">
        <f t="shared" si="4"/>
        <v>73.027064999999993</v>
      </c>
    </row>
    <row r="86" spans="1:5" x14ac:dyDescent="0.25">
      <c r="A86" s="11" t="s">
        <v>154</v>
      </c>
      <c r="B86" s="3">
        <v>0.72799999999999998</v>
      </c>
      <c r="C86" s="7">
        <v>7.9000000000000001E-2</v>
      </c>
      <c r="D86" s="1">
        <f t="shared" si="3"/>
        <v>0.64900000000000002</v>
      </c>
      <c r="E86" s="9">
        <f t="shared" si="4"/>
        <v>47.496957166000001</v>
      </c>
    </row>
    <row r="87" spans="1:5" x14ac:dyDescent="0.25">
      <c r="A87" s="11" t="s">
        <v>155</v>
      </c>
      <c r="B87" s="3">
        <v>0.77700000000000002</v>
      </c>
      <c r="C87" s="7">
        <v>7.9000000000000001E-2</v>
      </c>
      <c r="D87" s="1">
        <f t="shared" si="3"/>
        <v>0.69800000000000006</v>
      </c>
      <c r="E87" s="9">
        <f t="shared" si="4"/>
        <v>51.468221064000005</v>
      </c>
    </row>
    <row r="88" spans="1:5" x14ac:dyDescent="0.25">
      <c r="A88" s="11" t="s">
        <v>156</v>
      </c>
      <c r="B88" s="3">
        <v>0.84</v>
      </c>
      <c r="C88" s="7">
        <v>7.9000000000000001E-2</v>
      </c>
      <c r="D88" s="1">
        <f t="shared" si="3"/>
        <v>0.76100000000000001</v>
      </c>
      <c r="E88" s="9">
        <f t="shared" si="4"/>
        <v>56.679731885999999</v>
      </c>
    </row>
    <row r="89" spans="1:5" x14ac:dyDescent="0.25">
      <c r="A89" s="11" t="s">
        <v>157</v>
      </c>
      <c r="B89" s="3">
        <v>0.99199999999999999</v>
      </c>
      <c r="C89" s="7">
        <v>7.9000000000000001E-2</v>
      </c>
      <c r="D89" s="1">
        <f t="shared" si="3"/>
        <v>0.91300000000000003</v>
      </c>
      <c r="E89" s="9">
        <f t="shared" si="4"/>
        <v>69.742624653999997</v>
      </c>
    </row>
    <row r="90" spans="1:5" x14ac:dyDescent="0.25">
      <c r="A90" s="11" t="s">
        <v>158</v>
      </c>
      <c r="B90" s="3">
        <v>0.78100000000000003</v>
      </c>
      <c r="C90" s="7">
        <v>7.9000000000000001E-2</v>
      </c>
      <c r="D90" s="1">
        <f t="shared" si="3"/>
        <v>0.70200000000000007</v>
      </c>
      <c r="E90" s="9">
        <f t="shared" si="4"/>
        <v>51.795578664000004</v>
      </c>
    </row>
    <row r="91" spans="1:5" x14ac:dyDescent="0.25">
      <c r="A91" s="11" t="s">
        <v>159</v>
      </c>
      <c r="B91" s="3">
        <v>0.81</v>
      </c>
      <c r="C91" s="7">
        <v>7.9000000000000001E-2</v>
      </c>
      <c r="D91" s="1">
        <f t="shared" si="3"/>
        <v>0.73100000000000009</v>
      </c>
      <c r="E91" s="9">
        <f t="shared" si="4"/>
        <v>54.183243726000008</v>
      </c>
    </row>
    <row r="92" spans="1:5" x14ac:dyDescent="0.25">
      <c r="A92" s="11" t="s">
        <v>160</v>
      </c>
      <c r="B92" s="3">
        <v>0.77200000000000002</v>
      </c>
      <c r="C92" s="7">
        <v>7.9000000000000001E-2</v>
      </c>
      <c r="D92" s="1">
        <f t="shared" si="3"/>
        <v>0.69300000000000006</v>
      </c>
      <c r="E92" s="9">
        <f t="shared" si="4"/>
        <v>51.059697534000009</v>
      </c>
    </row>
    <row r="93" spans="1:5" x14ac:dyDescent="0.25">
      <c r="A93" s="11" t="s">
        <v>161</v>
      </c>
      <c r="B93" s="3">
        <v>0.94400000000000006</v>
      </c>
      <c r="C93" s="7">
        <v>7.9000000000000001E-2</v>
      </c>
      <c r="D93" s="1">
        <f t="shared" si="3"/>
        <v>0.8650000000000001</v>
      </c>
      <c r="E93" s="9">
        <f t="shared" si="4"/>
        <v>65.542790350000004</v>
      </c>
    </row>
    <row r="94" spans="1:5" x14ac:dyDescent="0.25">
      <c r="A94" s="11" t="s">
        <v>162</v>
      </c>
      <c r="B94" s="3">
        <v>0.82400000000000007</v>
      </c>
      <c r="C94" s="7">
        <v>7.9000000000000001E-2</v>
      </c>
      <c r="D94" s="1">
        <f t="shared" si="3"/>
        <v>0.74500000000000011</v>
      </c>
      <c r="E94" s="9">
        <f t="shared" si="4"/>
        <v>55.34491915000001</v>
      </c>
    </row>
    <row r="95" spans="1:5" x14ac:dyDescent="0.25">
      <c r="A95" s="11" t="s">
        <v>163</v>
      </c>
      <c r="B95" s="3">
        <v>0.76500000000000001</v>
      </c>
      <c r="C95" s="7">
        <v>7.9000000000000001E-2</v>
      </c>
      <c r="D95" s="1">
        <f t="shared" si="3"/>
        <v>0.68600000000000005</v>
      </c>
      <c r="E95" s="9">
        <f t="shared" si="4"/>
        <v>50.489021736000005</v>
      </c>
    </row>
    <row r="96" spans="1:5" x14ac:dyDescent="0.25">
      <c r="A96" s="11" t="s">
        <v>164</v>
      </c>
      <c r="B96" s="3">
        <v>0.91500000000000004</v>
      </c>
      <c r="C96" s="7">
        <v>7.9000000000000001E-2</v>
      </c>
      <c r="D96" s="1">
        <f t="shared" si="3"/>
        <v>0.83600000000000008</v>
      </c>
      <c r="E96" s="9">
        <f t="shared" si="4"/>
        <v>63.038809536000002</v>
      </c>
    </row>
    <row r="97" spans="1:5" x14ac:dyDescent="0.25">
      <c r="A97" s="11" t="s">
        <v>165</v>
      </c>
      <c r="B97" s="3">
        <v>1.034</v>
      </c>
      <c r="C97" s="7">
        <v>7.9000000000000001E-2</v>
      </c>
      <c r="D97" s="1">
        <f t="shared" si="3"/>
        <v>0.95500000000000007</v>
      </c>
      <c r="E97" s="9">
        <f t="shared" si="4"/>
        <v>73.474051150000008</v>
      </c>
    </row>
    <row r="98" spans="1:5" x14ac:dyDescent="0.25">
      <c r="A98" s="11" t="s">
        <v>166</v>
      </c>
      <c r="B98" s="3">
        <v>0.77500000000000002</v>
      </c>
      <c r="C98" s="7">
        <v>7.9000000000000001E-2</v>
      </c>
      <c r="D98" s="1">
        <f t="shared" si="3"/>
        <v>0.69600000000000006</v>
      </c>
      <c r="E98" s="9">
        <f t="shared" si="4"/>
        <v>51.304721856</v>
      </c>
    </row>
    <row r="99" spans="1:5" x14ac:dyDescent="0.25">
      <c r="A99" s="11" t="s">
        <v>167</v>
      </c>
      <c r="B99" s="3">
        <v>0.61199999999999999</v>
      </c>
      <c r="C99" s="7">
        <v>7.9000000000000001E-2</v>
      </c>
      <c r="D99" s="1">
        <f t="shared" si="3"/>
        <v>0.53300000000000003</v>
      </c>
      <c r="E99" s="9">
        <f t="shared" si="4"/>
        <v>38.382046973999998</v>
      </c>
    </row>
    <row r="100" spans="1:5" x14ac:dyDescent="0.25">
      <c r="A100" s="11" t="s">
        <v>168</v>
      </c>
      <c r="B100" s="3">
        <v>0.996</v>
      </c>
      <c r="C100" s="7">
        <v>7.9000000000000001E-2</v>
      </c>
      <c r="D100" s="1">
        <f t="shared" si="3"/>
        <v>0.91700000000000004</v>
      </c>
      <c r="E100" s="9">
        <f t="shared" si="4"/>
        <v>70.095723774000007</v>
      </c>
    </row>
    <row r="101" spans="1:5" x14ac:dyDescent="0.25">
      <c r="A101" s="11" t="s">
        <v>169</v>
      </c>
      <c r="B101" s="3">
        <v>0.76900000000000002</v>
      </c>
      <c r="C101" s="7">
        <v>7.9000000000000001E-2</v>
      </c>
      <c r="D101" s="1">
        <f t="shared" ref="D101:D132" si="5">(B101-C101)</f>
        <v>0.69000000000000006</v>
      </c>
      <c r="E101" s="9">
        <f t="shared" ref="E101:E132" si="6">(14.966*D101*D101)+(60.887*D101)+(1.6776)</f>
        <v>50.814942600000002</v>
      </c>
    </row>
    <row r="102" spans="1:5" x14ac:dyDescent="0.25">
      <c r="A102" s="11" t="s">
        <v>170</v>
      </c>
      <c r="B102" s="3">
        <v>0.69000000000000006</v>
      </c>
      <c r="C102" s="7">
        <v>7.9000000000000001E-2</v>
      </c>
      <c r="D102" s="1">
        <f t="shared" si="5"/>
        <v>0.6110000000000001</v>
      </c>
      <c r="E102" s="9">
        <f t="shared" si="6"/>
        <v>44.466679086000006</v>
      </c>
    </row>
    <row r="103" spans="1:5" x14ac:dyDescent="0.25">
      <c r="A103" s="11" t="s">
        <v>171</v>
      </c>
      <c r="B103" s="3">
        <v>0.82800000000000007</v>
      </c>
      <c r="C103" s="7">
        <v>7.9000000000000001E-2</v>
      </c>
      <c r="D103" s="1">
        <f t="shared" si="5"/>
        <v>0.74900000000000011</v>
      </c>
      <c r="E103" s="9">
        <f t="shared" si="6"/>
        <v>55.677903966000009</v>
      </c>
    </row>
    <row r="104" spans="1:5" x14ac:dyDescent="0.25">
      <c r="A104" s="11" t="s">
        <v>172</v>
      </c>
      <c r="B104" s="3">
        <v>0.81300000000000006</v>
      </c>
      <c r="C104" s="7">
        <v>7.9000000000000001E-2</v>
      </c>
      <c r="D104" s="1">
        <f t="shared" si="5"/>
        <v>0.7340000000000001</v>
      </c>
      <c r="E104" s="9">
        <f t="shared" si="6"/>
        <v>54.431680296000003</v>
      </c>
    </row>
    <row r="105" spans="1:5" x14ac:dyDescent="0.25">
      <c r="A105" s="11" t="s">
        <v>173</v>
      </c>
      <c r="B105" s="3">
        <v>1.03</v>
      </c>
      <c r="C105" s="7">
        <v>7.9000000000000001E-2</v>
      </c>
      <c r="D105" s="1">
        <f t="shared" si="5"/>
        <v>0.95100000000000007</v>
      </c>
      <c r="E105" s="9">
        <f t="shared" si="6"/>
        <v>73.116402366000003</v>
      </c>
    </row>
    <row r="106" spans="1:5" x14ac:dyDescent="0.25">
      <c r="A106" s="11" t="s">
        <v>174</v>
      </c>
      <c r="B106" s="3">
        <v>0.81800000000000006</v>
      </c>
      <c r="C106" s="7">
        <v>7.9000000000000001E-2</v>
      </c>
      <c r="D106" s="1">
        <f t="shared" si="5"/>
        <v>0.7390000000000001</v>
      </c>
      <c r="E106" s="9">
        <f t="shared" si="6"/>
        <v>54.846339886000003</v>
      </c>
    </row>
    <row r="107" spans="1:5" x14ac:dyDescent="0.25">
      <c r="A107" s="11" t="s">
        <v>175</v>
      </c>
      <c r="B107" s="3">
        <v>0.78400000000000003</v>
      </c>
      <c r="C107" s="7">
        <v>7.9000000000000001E-2</v>
      </c>
      <c r="D107" s="1">
        <f t="shared" si="5"/>
        <v>0.70500000000000007</v>
      </c>
      <c r="E107" s="9">
        <f t="shared" si="6"/>
        <v>52.041411150000002</v>
      </c>
    </row>
    <row r="108" spans="1:5" x14ac:dyDescent="0.25">
      <c r="A108" s="11" t="s">
        <v>176</v>
      </c>
      <c r="B108" s="3">
        <v>1.0860000000000001</v>
      </c>
      <c r="C108" s="7">
        <v>7.9000000000000001E-2</v>
      </c>
      <c r="D108" s="1">
        <f t="shared" si="5"/>
        <v>1.0070000000000001</v>
      </c>
      <c r="E108" s="9">
        <f t="shared" si="6"/>
        <v>78.167066334000012</v>
      </c>
    </row>
    <row r="109" spans="1:5" x14ac:dyDescent="0.25">
      <c r="A109" s="11" t="s">
        <v>177</v>
      </c>
      <c r="B109" s="3">
        <v>1.117</v>
      </c>
      <c r="C109" s="7">
        <v>7.9000000000000001E-2</v>
      </c>
      <c r="D109" s="1">
        <f t="shared" si="5"/>
        <v>1.038</v>
      </c>
      <c r="E109" s="9">
        <f t="shared" si="6"/>
        <v>81.003332904000004</v>
      </c>
    </row>
    <row r="110" spans="1:5" x14ac:dyDescent="0.25">
      <c r="A110" s="11" t="s">
        <v>178</v>
      </c>
      <c r="B110" s="3">
        <v>0.83200000000000007</v>
      </c>
      <c r="C110" s="7">
        <v>7.9000000000000001E-2</v>
      </c>
      <c r="D110" s="1">
        <f t="shared" si="5"/>
        <v>0.75300000000000011</v>
      </c>
      <c r="E110" s="9">
        <f t="shared" si="6"/>
        <v>56.011367694000015</v>
      </c>
    </row>
    <row r="111" spans="1:5" x14ac:dyDescent="0.25">
      <c r="A111" s="11" t="s">
        <v>179</v>
      </c>
      <c r="B111" s="3">
        <v>0.69300000000000006</v>
      </c>
      <c r="C111" s="7">
        <v>7.9000000000000001E-2</v>
      </c>
      <c r="D111" s="1">
        <f t="shared" si="5"/>
        <v>0.6140000000000001</v>
      </c>
      <c r="E111" s="9">
        <f t="shared" si="6"/>
        <v>44.704340136000006</v>
      </c>
    </row>
    <row r="112" spans="1:5" x14ac:dyDescent="0.25">
      <c r="A112" s="11" t="s">
        <v>180</v>
      </c>
      <c r="B112" s="3">
        <v>0.79900000000000004</v>
      </c>
      <c r="C112" s="7">
        <v>7.9000000000000001E-2</v>
      </c>
      <c r="D112" s="1">
        <f t="shared" si="5"/>
        <v>0.72000000000000008</v>
      </c>
      <c r="E112" s="9">
        <f t="shared" si="6"/>
        <v>53.274614400000004</v>
      </c>
    </row>
    <row r="113" spans="1:5" x14ac:dyDescent="0.25">
      <c r="A113" s="11" t="s">
        <v>181</v>
      </c>
      <c r="B113" s="3">
        <v>0.9</v>
      </c>
      <c r="C113" s="7">
        <v>7.9000000000000001E-2</v>
      </c>
      <c r="D113" s="1">
        <f t="shared" si="5"/>
        <v>0.82100000000000006</v>
      </c>
      <c r="E113" s="9">
        <f t="shared" si="6"/>
        <v>61.753524605999999</v>
      </c>
    </row>
    <row r="114" spans="1:5" x14ac:dyDescent="0.25">
      <c r="A114" s="11" t="s">
        <v>182</v>
      </c>
      <c r="B114" s="3">
        <v>0.71</v>
      </c>
      <c r="C114" s="7">
        <v>7.9000000000000001E-2</v>
      </c>
      <c r="D114" s="1">
        <f t="shared" si="5"/>
        <v>0.63100000000000001</v>
      </c>
      <c r="E114" s="9">
        <f t="shared" si="6"/>
        <v>46.056174526</v>
      </c>
    </row>
    <row r="115" spans="1:5" x14ac:dyDescent="0.25">
      <c r="A115" s="11" t="s">
        <v>183</v>
      </c>
      <c r="B115" s="3">
        <v>0.75900000000000001</v>
      </c>
      <c r="C115" s="7">
        <v>7.9000000000000001E-2</v>
      </c>
      <c r="D115" s="1">
        <f t="shared" si="5"/>
        <v>0.68</v>
      </c>
      <c r="E115" s="9">
        <f t="shared" si="6"/>
        <v>50.001038399999999</v>
      </c>
    </row>
    <row r="116" spans="1:5" x14ac:dyDescent="0.25">
      <c r="A116" s="11" t="s">
        <v>184</v>
      </c>
      <c r="B116" s="3">
        <v>0.95300000000000007</v>
      </c>
      <c r="C116" s="7">
        <v>7.9000000000000001E-2</v>
      </c>
      <c r="D116" s="1">
        <f t="shared" si="5"/>
        <v>0.87400000000000011</v>
      </c>
      <c r="E116" s="9">
        <f t="shared" si="6"/>
        <v>66.325006216000006</v>
      </c>
    </row>
    <row r="117" spans="1:5" x14ac:dyDescent="0.25">
      <c r="A117" s="11" t="s">
        <v>185</v>
      </c>
      <c r="B117" s="3">
        <v>1.081</v>
      </c>
      <c r="C117" s="7">
        <v>7.9000000000000001E-2</v>
      </c>
      <c r="D117" s="1">
        <f t="shared" si="5"/>
        <v>1.002</v>
      </c>
      <c r="E117" s="9">
        <f t="shared" si="6"/>
        <v>77.712297864000007</v>
      </c>
    </row>
    <row r="118" spans="1:5" x14ac:dyDescent="0.25">
      <c r="A118" s="11" t="s">
        <v>186</v>
      </c>
      <c r="B118" s="3">
        <v>0.67400000000000004</v>
      </c>
      <c r="C118" s="7">
        <v>7.9000000000000001E-2</v>
      </c>
      <c r="D118" s="1">
        <f t="shared" si="5"/>
        <v>0.59500000000000008</v>
      </c>
      <c r="E118" s="9">
        <f t="shared" si="6"/>
        <v>43.203703150000003</v>
      </c>
    </row>
    <row r="119" spans="1:5" x14ac:dyDescent="0.25">
      <c r="A119" s="11" t="s">
        <v>187</v>
      </c>
      <c r="B119" s="3">
        <v>0.72199999999999998</v>
      </c>
      <c r="C119" s="7">
        <v>7.9000000000000001E-2</v>
      </c>
      <c r="D119" s="1">
        <f t="shared" si="5"/>
        <v>0.64300000000000002</v>
      </c>
      <c r="E119" s="9">
        <f t="shared" si="6"/>
        <v>47.015618734</v>
      </c>
    </row>
    <row r="120" spans="1:5" x14ac:dyDescent="0.25">
      <c r="A120" s="11" t="s">
        <v>188</v>
      </c>
      <c r="B120" s="3">
        <v>0.79500000000000004</v>
      </c>
      <c r="C120" s="7">
        <v>7.9000000000000001E-2</v>
      </c>
      <c r="D120" s="1">
        <f t="shared" si="5"/>
        <v>0.71600000000000008</v>
      </c>
      <c r="E120" s="9">
        <f t="shared" si="6"/>
        <v>52.945101696000009</v>
      </c>
    </row>
    <row r="121" spans="1:5" x14ac:dyDescent="0.25">
      <c r="A121" s="11" t="s">
        <v>189</v>
      </c>
      <c r="B121" s="3">
        <v>1.046</v>
      </c>
      <c r="C121" s="7">
        <v>7.9000000000000001E-2</v>
      </c>
      <c r="D121" s="1">
        <f t="shared" si="5"/>
        <v>0.96700000000000008</v>
      </c>
      <c r="E121" s="9">
        <f t="shared" si="6"/>
        <v>74.549870974000001</v>
      </c>
    </row>
    <row r="122" spans="1:5" x14ac:dyDescent="0.25">
      <c r="A122" s="11" t="s">
        <v>190</v>
      </c>
      <c r="B122" s="3">
        <v>0.86499999999999999</v>
      </c>
      <c r="C122" s="7">
        <v>7.9000000000000001E-2</v>
      </c>
      <c r="D122" s="1">
        <f t="shared" si="5"/>
        <v>0.78600000000000003</v>
      </c>
      <c r="E122" s="9">
        <f t="shared" si="6"/>
        <v>58.780716935999997</v>
      </c>
    </row>
    <row r="123" spans="1:5" x14ac:dyDescent="0.25">
      <c r="A123" s="11" t="s">
        <v>191</v>
      </c>
      <c r="B123" s="3">
        <v>0.67400000000000004</v>
      </c>
      <c r="C123" s="7">
        <v>7.9000000000000001E-2</v>
      </c>
      <c r="D123" s="1">
        <f t="shared" si="5"/>
        <v>0.59500000000000008</v>
      </c>
      <c r="E123" s="9">
        <f t="shared" si="6"/>
        <v>43.203703150000003</v>
      </c>
    </row>
    <row r="124" spans="1:5" x14ac:dyDescent="0.25">
      <c r="A124" s="11" t="s">
        <v>192</v>
      </c>
      <c r="B124" s="3">
        <v>0.98099999999999998</v>
      </c>
      <c r="C124" s="7">
        <v>7.9000000000000001E-2</v>
      </c>
      <c r="D124" s="1">
        <f t="shared" si="5"/>
        <v>0.90200000000000002</v>
      </c>
      <c r="E124" s="9">
        <f t="shared" si="6"/>
        <v>68.774071464000002</v>
      </c>
    </row>
    <row r="125" spans="1:5" x14ac:dyDescent="0.25">
      <c r="A125" s="11" t="s">
        <v>193</v>
      </c>
      <c r="B125" s="3">
        <v>1.0429999999999999</v>
      </c>
      <c r="C125" s="7">
        <v>7.9000000000000001E-2</v>
      </c>
      <c r="D125" s="1">
        <f t="shared" si="5"/>
        <v>0.96399999999999997</v>
      </c>
      <c r="E125" s="9">
        <f t="shared" si="6"/>
        <v>74.280511935999996</v>
      </c>
    </row>
    <row r="126" spans="1:5" x14ac:dyDescent="0.25">
      <c r="A126" s="11" t="s">
        <v>194</v>
      </c>
      <c r="B126" s="3">
        <v>0.66400000000000003</v>
      </c>
      <c r="C126" s="7">
        <v>7.9000000000000001E-2</v>
      </c>
      <c r="D126" s="1">
        <f t="shared" si="5"/>
        <v>0.58500000000000008</v>
      </c>
      <c r="E126" s="9">
        <f t="shared" si="6"/>
        <v>42.418234349999999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1"/>
  <sheetViews>
    <sheetView workbookViewId="0">
      <selection activeCell="I10" sqref="I10"/>
    </sheetView>
  </sheetViews>
  <sheetFormatPr defaultRowHeight="15" x14ac:dyDescent="0.25"/>
  <cols>
    <col min="1" max="1" width="22" customWidth="1"/>
    <col min="2" max="2" width="14.28515625" customWidth="1"/>
    <col min="3" max="3" width="16.28515625" customWidth="1"/>
    <col min="4" max="4" width="15" customWidth="1"/>
  </cols>
  <sheetData>
    <row r="1" spans="1:4" x14ac:dyDescent="0.25">
      <c r="A1" s="8" t="s">
        <v>195</v>
      </c>
      <c r="B1" s="8" t="s">
        <v>196</v>
      </c>
      <c r="C1" s="8" t="s">
        <v>197</v>
      </c>
      <c r="D1" s="8" t="s">
        <v>198</v>
      </c>
    </row>
    <row r="2" spans="1:4" x14ac:dyDescent="0.25">
      <c r="A2" s="14" t="s">
        <v>15</v>
      </c>
      <c r="B2" s="2">
        <v>7.2</v>
      </c>
      <c r="C2" s="2">
        <v>21</v>
      </c>
      <c r="D2" s="2">
        <v>169</v>
      </c>
    </row>
    <row r="3" spans="1:4" x14ac:dyDescent="0.25">
      <c r="A3" s="14" t="s">
        <v>16</v>
      </c>
      <c r="B3" s="2">
        <v>6.87</v>
      </c>
      <c r="C3" s="2">
        <v>33</v>
      </c>
      <c r="D3" s="2">
        <v>210</v>
      </c>
    </row>
    <row r="4" spans="1:4" x14ac:dyDescent="0.25">
      <c r="A4" s="14" t="s">
        <v>17</v>
      </c>
      <c r="B4" s="2">
        <v>6.44</v>
      </c>
      <c r="C4" s="2">
        <v>20</v>
      </c>
      <c r="D4" s="2">
        <v>163</v>
      </c>
    </row>
    <row r="5" spans="1:4" x14ac:dyDescent="0.25">
      <c r="A5" s="14" t="s">
        <v>18</v>
      </c>
      <c r="B5" s="2">
        <v>7.08</v>
      </c>
      <c r="C5" s="2">
        <v>16</v>
      </c>
      <c r="D5" s="2">
        <v>144</v>
      </c>
    </row>
    <row r="6" spans="1:4" x14ac:dyDescent="0.25">
      <c r="A6" s="14" t="s">
        <v>19</v>
      </c>
      <c r="B6" s="2">
        <v>6.18</v>
      </c>
      <c r="C6" s="2">
        <v>22</v>
      </c>
      <c r="D6" s="2">
        <v>145</v>
      </c>
    </row>
    <row r="7" spans="1:4" x14ac:dyDescent="0.25">
      <c r="A7" s="14" t="s">
        <v>20</v>
      </c>
      <c r="B7" s="2">
        <v>7.74</v>
      </c>
      <c r="C7" s="2">
        <v>21</v>
      </c>
      <c r="D7" s="2">
        <v>203</v>
      </c>
    </row>
    <row r="8" spans="1:4" x14ac:dyDescent="0.25">
      <c r="A8" s="14" t="s">
        <v>21</v>
      </c>
      <c r="B8" s="2">
        <v>6.94</v>
      </c>
      <c r="C8" s="2">
        <v>20</v>
      </c>
      <c r="D8" s="2">
        <v>180</v>
      </c>
    </row>
    <row r="9" spans="1:4" x14ac:dyDescent="0.25">
      <c r="A9" s="14" t="s">
        <v>22</v>
      </c>
      <c r="B9" s="2">
        <v>6.67</v>
      </c>
      <c r="C9" s="2">
        <v>16</v>
      </c>
      <c r="D9" s="2">
        <v>134</v>
      </c>
    </row>
    <row r="10" spans="1:4" x14ac:dyDescent="0.25">
      <c r="A10" s="14" t="s">
        <v>23</v>
      </c>
      <c r="B10" s="2">
        <v>6.61</v>
      </c>
      <c r="C10" s="2">
        <v>19</v>
      </c>
      <c r="D10" s="2">
        <v>183</v>
      </c>
    </row>
    <row r="11" spans="1:4" x14ac:dyDescent="0.25">
      <c r="A11" s="14" t="s">
        <v>24</v>
      </c>
      <c r="B11" s="2">
        <v>5.32</v>
      </c>
      <c r="C11" s="2">
        <v>15</v>
      </c>
      <c r="D11" s="2">
        <v>113</v>
      </c>
    </row>
    <row r="12" spans="1:4" x14ac:dyDescent="0.25">
      <c r="A12" s="14" t="s">
        <v>25</v>
      </c>
      <c r="B12" s="2">
        <v>5.6</v>
      </c>
      <c r="C12" s="2">
        <v>14</v>
      </c>
      <c r="D12" s="2">
        <v>157</v>
      </c>
    </row>
    <row r="13" spans="1:4" x14ac:dyDescent="0.25">
      <c r="A13" s="14" t="s">
        <v>26</v>
      </c>
      <c r="B13" s="2">
        <v>4.1399999999999997</v>
      </c>
      <c r="C13" s="2">
        <v>16</v>
      </c>
      <c r="D13" s="2">
        <v>158</v>
      </c>
    </row>
    <row r="14" spans="1:4" x14ac:dyDescent="0.25">
      <c r="A14" s="14" t="s">
        <v>27</v>
      </c>
      <c r="B14" s="2">
        <v>5.22</v>
      </c>
      <c r="C14" s="2">
        <v>15</v>
      </c>
      <c r="D14" s="2">
        <v>117</v>
      </c>
    </row>
    <row r="15" spans="1:4" x14ac:dyDescent="0.25">
      <c r="A15" s="14" t="s">
        <v>28</v>
      </c>
      <c r="B15" s="2">
        <v>5.49</v>
      </c>
      <c r="C15" s="2">
        <v>15</v>
      </c>
      <c r="D15" s="2">
        <v>128</v>
      </c>
    </row>
    <row r="16" spans="1:4" x14ac:dyDescent="0.25">
      <c r="A16" s="14" t="s">
        <v>29</v>
      </c>
      <c r="B16" s="2">
        <v>5.61</v>
      </c>
      <c r="C16" s="2">
        <v>22</v>
      </c>
      <c r="D16" s="2">
        <v>125</v>
      </c>
    </row>
    <row r="17" spans="1:4" x14ac:dyDescent="0.25">
      <c r="A17" s="14" t="s">
        <v>30</v>
      </c>
      <c r="B17" s="2">
        <v>4.96</v>
      </c>
      <c r="C17" s="2">
        <v>16</v>
      </c>
      <c r="D17" s="2">
        <v>104</v>
      </c>
    </row>
    <row r="18" spans="1:4" x14ac:dyDescent="0.25">
      <c r="A18" s="14" t="s">
        <v>31</v>
      </c>
      <c r="B18" s="2">
        <v>4.55</v>
      </c>
      <c r="C18" s="2">
        <v>19</v>
      </c>
      <c r="D18" s="2">
        <v>119</v>
      </c>
    </row>
    <row r="19" spans="1:4" x14ac:dyDescent="0.25">
      <c r="A19" s="14" t="s">
        <v>32</v>
      </c>
      <c r="B19" s="2">
        <v>6.02</v>
      </c>
      <c r="C19" s="2">
        <v>18</v>
      </c>
      <c r="D19" s="2">
        <v>126</v>
      </c>
    </row>
    <row r="20" spans="1:4" x14ac:dyDescent="0.25">
      <c r="A20" s="14" t="s">
        <v>33</v>
      </c>
      <c r="B20" s="2">
        <v>5.85</v>
      </c>
      <c r="C20" s="2">
        <v>22</v>
      </c>
      <c r="D20" s="2">
        <v>145</v>
      </c>
    </row>
    <row r="21" spans="1:4" x14ac:dyDescent="0.25">
      <c r="A21" s="14" t="s">
        <v>34</v>
      </c>
      <c r="B21" s="2">
        <v>5.63</v>
      </c>
      <c r="C21" s="2">
        <v>15</v>
      </c>
      <c r="D21" s="2">
        <v>155</v>
      </c>
    </row>
    <row r="22" spans="1:4" x14ac:dyDescent="0.25">
      <c r="A22" s="14" t="s">
        <v>35</v>
      </c>
      <c r="B22" s="2">
        <v>6.5</v>
      </c>
      <c r="C22" s="2">
        <v>25</v>
      </c>
      <c r="D22" s="2">
        <v>156</v>
      </c>
    </row>
    <row r="23" spans="1:4" x14ac:dyDescent="0.25">
      <c r="A23" s="14" t="s">
        <v>36</v>
      </c>
      <c r="B23" s="2">
        <v>4.55</v>
      </c>
      <c r="C23" s="2">
        <v>14</v>
      </c>
      <c r="D23" s="2">
        <v>142</v>
      </c>
    </row>
    <row r="24" spans="1:4" x14ac:dyDescent="0.25">
      <c r="A24" s="14" t="s">
        <v>37</v>
      </c>
      <c r="B24" s="2">
        <v>5.41</v>
      </c>
      <c r="C24" s="2">
        <v>10</v>
      </c>
      <c r="D24" s="2">
        <v>54</v>
      </c>
    </row>
    <row r="25" spans="1:4" x14ac:dyDescent="0.25">
      <c r="A25" s="14" t="s">
        <v>38</v>
      </c>
      <c r="B25" s="2">
        <v>5.44</v>
      </c>
      <c r="C25" s="2">
        <v>9</v>
      </c>
      <c r="D25" s="2">
        <v>66</v>
      </c>
    </row>
    <row r="26" spans="1:4" x14ac:dyDescent="0.25">
      <c r="A26" s="14" t="s">
        <v>39</v>
      </c>
      <c r="B26" s="2">
        <v>5.82</v>
      </c>
      <c r="C26" s="2">
        <v>17</v>
      </c>
      <c r="D26" s="2">
        <v>167</v>
      </c>
    </row>
    <row r="27" spans="1:4" x14ac:dyDescent="0.25">
      <c r="A27" s="14" t="s">
        <v>40</v>
      </c>
      <c r="B27" s="2">
        <v>4.0999999999999996</v>
      </c>
      <c r="C27" s="2">
        <v>18</v>
      </c>
      <c r="D27" s="2">
        <v>103</v>
      </c>
    </row>
    <row r="28" spans="1:4" x14ac:dyDescent="0.25">
      <c r="A28" s="14" t="s">
        <v>41</v>
      </c>
      <c r="B28" s="2">
        <v>5.91</v>
      </c>
      <c r="C28" s="2">
        <v>19</v>
      </c>
      <c r="D28" s="2">
        <v>162</v>
      </c>
    </row>
    <row r="29" spans="1:4" x14ac:dyDescent="0.25">
      <c r="A29" s="14" t="s">
        <v>42</v>
      </c>
      <c r="B29" s="2">
        <v>5.51</v>
      </c>
      <c r="C29" s="2">
        <v>13</v>
      </c>
      <c r="D29" s="2">
        <v>157</v>
      </c>
    </row>
    <row r="30" spans="1:4" x14ac:dyDescent="0.25">
      <c r="A30" s="14" t="s">
        <v>43</v>
      </c>
      <c r="B30" s="2">
        <v>4.37</v>
      </c>
      <c r="C30" s="2">
        <v>25</v>
      </c>
      <c r="D30" s="2">
        <v>115</v>
      </c>
    </row>
    <row r="31" spans="1:4" x14ac:dyDescent="0.25">
      <c r="A31" s="14" t="s">
        <v>44</v>
      </c>
      <c r="B31" s="2">
        <v>3.62</v>
      </c>
      <c r="C31" s="2">
        <v>22</v>
      </c>
      <c r="D31" s="2">
        <v>123</v>
      </c>
    </row>
    <row r="32" spans="1:4" x14ac:dyDescent="0.25">
      <c r="A32" s="14" t="s">
        <v>45</v>
      </c>
      <c r="B32" s="2">
        <v>5.74</v>
      </c>
      <c r="C32" s="2">
        <v>19</v>
      </c>
      <c r="D32" s="2">
        <v>134</v>
      </c>
    </row>
    <row r="33" spans="1:4" x14ac:dyDescent="0.25">
      <c r="A33" s="14" t="s">
        <v>46</v>
      </c>
      <c r="B33" s="2">
        <v>4.49</v>
      </c>
      <c r="C33" s="2">
        <v>20</v>
      </c>
      <c r="D33" s="2">
        <v>171</v>
      </c>
    </row>
    <row r="34" spans="1:4" x14ac:dyDescent="0.25">
      <c r="A34" s="14" t="s">
        <v>47</v>
      </c>
      <c r="B34" s="2">
        <v>4.6500000000000004</v>
      </c>
      <c r="C34" s="2">
        <v>17</v>
      </c>
      <c r="D34" s="2">
        <v>147</v>
      </c>
    </row>
    <row r="35" spans="1:4" x14ac:dyDescent="0.25">
      <c r="A35" s="14" t="s">
        <v>48</v>
      </c>
      <c r="B35" s="2">
        <v>5.03</v>
      </c>
      <c r="C35" s="2">
        <v>19</v>
      </c>
      <c r="D35" s="2">
        <v>141</v>
      </c>
    </row>
    <row r="36" spans="1:4" x14ac:dyDescent="0.25">
      <c r="A36" s="14" t="s">
        <v>49</v>
      </c>
      <c r="B36" s="2">
        <v>5.26</v>
      </c>
      <c r="C36" s="2">
        <v>17</v>
      </c>
      <c r="D36" s="2">
        <v>121</v>
      </c>
    </row>
    <row r="37" spans="1:4" x14ac:dyDescent="0.25">
      <c r="A37" s="14" t="s">
        <v>50</v>
      </c>
      <c r="B37" s="2">
        <v>5.62</v>
      </c>
      <c r="C37" s="2">
        <v>15</v>
      </c>
      <c r="D37" s="2">
        <v>150</v>
      </c>
    </row>
    <row r="38" spans="1:4" x14ac:dyDescent="0.25">
      <c r="A38" s="14" t="s">
        <v>51</v>
      </c>
      <c r="B38" s="2">
        <v>4.4800000000000004</v>
      </c>
      <c r="C38" s="2">
        <v>15</v>
      </c>
      <c r="D38" s="2">
        <v>138</v>
      </c>
    </row>
    <row r="39" spans="1:4" x14ac:dyDescent="0.25">
      <c r="A39" s="14" t="s">
        <v>52</v>
      </c>
      <c r="B39" s="2">
        <v>4.58</v>
      </c>
      <c r="C39" s="2">
        <v>14</v>
      </c>
      <c r="D39" s="2">
        <v>110</v>
      </c>
    </row>
    <row r="40" spans="1:4" x14ac:dyDescent="0.25">
      <c r="A40" s="14" t="s">
        <v>53</v>
      </c>
      <c r="B40" s="2">
        <v>5.71</v>
      </c>
      <c r="C40" s="2">
        <v>25</v>
      </c>
      <c r="D40" s="2">
        <v>143</v>
      </c>
    </row>
    <row r="41" spans="1:4" x14ac:dyDescent="0.25">
      <c r="A41" s="14" t="s">
        <v>54</v>
      </c>
      <c r="B41" s="2">
        <v>5.23</v>
      </c>
      <c r="C41" s="2">
        <v>16</v>
      </c>
      <c r="D41" s="2">
        <v>126</v>
      </c>
    </row>
    <row r="42" spans="1:4" x14ac:dyDescent="0.25">
      <c r="A42" s="14" t="s">
        <v>55</v>
      </c>
      <c r="B42" s="2">
        <v>5.35</v>
      </c>
      <c r="C42" s="2">
        <v>23</v>
      </c>
      <c r="D42" s="2">
        <v>105</v>
      </c>
    </row>
    <row r="43" spans="1:4" x14ac:dyDescent="0.25">
      <c r="A43" s="14" t="s">
        <v>56</v>
      </c>
      <c r="B43" s="2">
        <v>5.23</v>
      </c>
      <c r="C43" s="2">
        <v>19</v>
      </c>
      <c r="D43" s="2">
        <v>138</v>
      </c>
    </row>
    <row r="44" spans="1:4" x14ac:dyDescent="0.25">
      <c r="A44" s="14" t="s">
        <v>57</v>
      </c>
      <c r="B44" s="2">
        <v>5.88</v>
      </c>
      <c r="C44" s="2">
        <v>19</v>
      </c>
      <c r="D44" s="2">
        <v>200</v>
      </c>
    </row>
    <row r="45" spans="1:4" x14ac:dyDescent="0.25">
      <c r="A45" s="14" t="s">
        <v>58</v>
      </c>
      <c r="B45" s="2">
        <v>5.05</v>
      </c>
      <c r="C45" s="2">
        <v>13</v>
      </c>
      <c r="D45" s="2">
        <v>127</v>
      </c>
    </row>
    <row r="46" spans="1:4" x14ac:dyDescent="0.25">
      <c r="A46" s="14" t="s">
        <v>59</v>
      </c>
      <c r="B46" s="2">
        <v>5.6</v>
      </c>
      <c r="C46" s="2">
        <v>18</v>
      </c>
      <c r="D46" s="2">
        <v>148</v>
      </c>
    </row>
    <row r="47" spans="1:4" x14ac:dyDescent="0.25">
      <c r="A47" s="14" t="s">
        <v>102</v>
      </c>
      <c r="B47" s="2">
        <v>5.33</v>
      </c>
      <c r="C47" s="2">
        <v>14</v>
      </c>
      <c r="D47" s="2">
        <v>105</v>
      </c>
    </row>
    <row r="48" spans="1:4" x14ac:dyDescent="0.25">
      <c r="A48" s="14" t="s">
        <v>60</v>
      </c>
      <c r="B48" s="2">
        <v>6.12</v>
      </c>
      <c r="C48" s="2">
        <v>15</v>
      </c>
      <c r="D48" s="2">
        <v>119</v>
      </c>
    </row>
    <row r="49" spans="1:4" x14ac:dyDescent="0.25">
      <c r="A49" s="14" t="s">
        <v>61</v>
      </c>
      <c r="B49" s="2">
        <v>5.97</v>
      </c>
      <c r="C49" s="2">
        <v>18</v>
      </c>
      <c r="D49" s="2">
        <v>120</v>
      </c>
    </row>
    <row r="50" spans="1:4" x14ac:dyDescent="0.25">
      <c r="A50" s="14" t="s">
        <v>62</v>
      </c>
      <c r="B50" s="2">
        <v>5.29</v>
      </c>
      <c r="C50" s="2">
        <v>14</v>
      </c>
      <c r="D50" s="2">
        <v>111</v>
      </c>
    </row>
    <row r="51" spans="1:4" x14ac:dyDescent="0.25">
      <c r="A51" s="14" t="s">
        <v>63</v>
      </c>
      <c r="B51" s="2">
        <v>5.63</v>
      </c>
      <c r="C51" s="2">
        <v>21</v>
      </c>
      <c r="D51" s="2">
        <v>120</v>
      </c>
    </row>
    <row r="52" spans="1:4" x14ac:dyDescent="0.25">
      <c r="A52" s="14" t="s">
        <v>64</v>
      </c>
      <c r="B52" s="2">
        <v>6.28</v>
      </c>
      <c r="C52" s="2">
        <v>14</v>
      </c>
      <c r="D52" s="2">
        <v>143</v>
      </c>
    </row>
    <row r="53" spans="1:4" x14ac:dyDescent="0.25">
      <c r="A53" s="14" t="s">
        <v>65</v>
      </c>
      <c r="B53" s="2">
        <v>6.51</v>
      </c>
      <c r="C53" s="2">
        <v>15</v>
      </c>
      <c r="D53" s="2">
        <v>168</v>
      </c>
    </row>
    <row r="54" spans="1:4" x14ac:dyDescent="0.25">
      <c r="A54" s="14" t="s">
        <v>66</v>
      </c>
      <c r="B54" s="2">
        <v>4.26</v>
      </c>
      <c r="C54" s="2">
        <v>15</v>
      </c>
      <c r="D54" s="2">
        <v>127</v>
      </c>
    </row>
    <row r="55" spans="1:4" x14ac:dyDescent="0.25">
      <c r="A55" s="14" t="s">
        <v>67</v>
      </c>
      <c r="B55" s="2">
        <v>4.99</v>
      </c>
      <c r="C55" s="2">
        <v>15</v>
      </c>
      <c r="D55" s="2">
        <v>128</v>
      </c>
    </row>
    <row r="56" spans="1:4" x14ac:dyDescent="0.25">
      <c r="A56" s="14" t="s">
        <v>68</v>
      </c>
      <c r="B56" s="2">
        <v>5.19</v>
      </c>
      <c r="C56" s="2">
        <v>20</v>
      </c>
      <c r="D56" s="2">
        <v>118</v>
      </c>
    </row>
    <row r="57" spans="1:4" x14ac:dyDescent="0.25">
      <c r="A57" s="14" t="s">
        <v>69</v>
      </c>
      <c r="B57" s="2">
        <v>8.68</v>
      </c>
      <c r="C57" s="2">
        <v>27</v>
      </c>
      <c r="D57" s="2">
        <v>170</v>
      </c>
    </row>
    <row r="58" spans="1:4" x14ac:dyDescent="0.25">
      <c r="A58" s="14" t="s">
        <v>70</v>
      </c>
      <c r="B58" s="2">
        <v>4.87</v>
      </c>
      <c r="C58" s="2">
        <v>17</v>
      </c>
      <c r="D58" s="2">
        <v>121</v>
      </c>
    </row>
    <row r="59" spans="1:4" x14ac:dyDescent="0.25">
      <c r="A59" s="14" t="s">
        <v>71</v>
      </c>
      <c r="B59" s="2">
        <v>5.81</v>
      </c>
      <c r="C59" s="2">
        <v>15</v>
      </c>
      <c r="D59" s="2">
        <v>137</v>
      </c>
    </row>
    <row r="60" spans="1:4" x14ac:dyDescent="0.25">
      <c r="A60" s="14" t="s">
        <v>72</v>
      </c>
      <c r="B60" s="2">
        <v>6.68</v>
      </c>
      <c r="C60" s="2">
        <v>14</v>
      </c>
      <c r="D60" s="2">
        <v>211</v>
      </c>
    </row>
    <row r="61" spans="1:4" x14ac:dyDescent="0.25">
      <c r="A61" s="14" t="s">
        <v>73</v>
      </c>
      <c r="B61" s="2">
        <v>5.48</v>
      </c>
      <c r="C61" s="2">
        <v>12</v>
      </c>
      <c r="D61" s="2">
        <v>114</v>
      </c>
    </row>
    <row r="62" spans="1:4" x14ac:dyDescent="0.25">
      <c r="A62" s="14" t="s">
        <v>74</v>
      </c>
      <c r="B62" s="2">
        <v>4.82</v>
      </c>
      <c r="C62" s="2">
        <v>17</v>
      </c>
      <c r="D62" s="2">
        <v>99</v>
      </c>
    </row>
    <row r="63" spans="1:4" x14ac:dyDescent="0.25">
      <c r="A63" s="14" t="s">
        <v>75</v>
      </c>
      <c r="B63" s="2">
        <v>4.3099999999999996</v>
      </c>
      <c r="C63" s="2">
        <v>14</v>
      </c>
      <c r="D63" s="2">
        <v>122</v>
      </c>
    </row>
    <row r="64" spans="1:4" x14ac:dyDescent="0.25">
      <c r="A64" s="14" t="s">
        <v>76</v>
      </c>
      <c r="B64" s="2">
        <v>5.57</v>
      </c>
      <c r="C64" s="2">
        <v>13</v>
      </c>
      <c r="D64" s="2">
        <v>121</v>
      </c>
    </row>
    <row r="65" spans="1:4" x14ac:dyDescent="0.25">
      <c r="A65" s="14" t="s">
        <v>77</v>
      </c>
      <c r="B65" s="2">
        <v>4.5999999999999996</v>
      </c>
      <c r="C65" s="2">
        <v>13</v>
      </c>
      <c r="D65" s="2">
        <v>113</v>
      </c>
    </row>
    <row r="66" spans="1:4" x14ac:dyDescent="0.25">
      <c r="A66" s="14" t="s">
        <v>78</v>
      </c>
      <c r="B66" s="2">
        <v>5.74</v>
      </c>
      <c r="C66" s="2">
        <v>17</v>
      </c>
      <c r="D66" s="2">
        <v>150</v>
      </c>
    </row>
    <row r="67" spans="1:4" x14ac:dyDescent="0.25">
      <c r="A67" s="14" t="s">
        <v>79</v>
      </c>
      <c r="B67" s="2">
        <v>5.53</v>
      </c>
      <c r="C67" s="2">
        <v>15</v>
      </c>
      <c r="D67" s="2">
        <v>115</v>
      </c>
    </row>
    <row r="68" spans="1:4" x14ac:dyDescent="0.25">
      <c r="A68" s="14" t="s">
        <v>80</v>
      </c>
      <c r="B68" s="2">
        <v>4.8</v>
      </c>
      <c r="C68" s="2">
        <v>15</v>
      </c>
      <c r="D68" s="2">
        <v>153</v>
      </c>
    </row>
    <row r="69" spans="1:4" x14ac:dyDescent="0.25">
      <c r="A69" s="14" t="s">
        <v>81</v>
      </c>
      <c r="B69" s="2">
        <v>4.55</v>
      </c>
      <c r="C69" s="2">
        <v>15</v>
      </c>
      <c r="D69" s="2">
        <v>114</v>
      </c>
    </row>
    <row r="70" spans="1:4" x14ac:dyDescent="0.25">
      <c r="A70" s="14" t="s">
        <v>82</v>
      </c>
      <c r="B70" s="2">
        <v>4.46</v>
      </c>
      <c r="C70" s="2">
        <v>13</v>
      </c>
      <c r="D70" s="2">
        <v>126</v>
      </c>
    </row>
    <row r="71" spans="1:4" x14ac:dyDescent="0.25">
      <c r="A71" s="14" t="s">
        <v>83</v>
      </c>
      <c r="B71" s="2">
        <v>5.41</v>
      </c>
      <c r="C71" s="2">
        <v>14</v>
      </c>
      <c r="D71" s="2">
        <v>141</v>
      </c>
    </row>
    <row r="72" spans="1:4" x14ac:dyDescent="0.25">
      <c r="A72" s="14" t="s">
        <v>84</v>
      </c>
      <c r="B72" s="2">
        <v>4.93</v>
      </c>
      <c r="C72" s="2">
        <v>17</v>
      </c>
      <c r="D72" s="2">
        <v>119</v>
      </c>
    </row>
    <row r="73" spans="1:4" x14ac:dyDescent="0.25">
      <c r="A73" s="14" t="s">
        <v>85</v>
      </c>
      <c r="B73" s="2">
        <v>4.92</v>
      </c>
      <c r="C73" s="2">
        <v>11</v>
      </c>
      <c r="D73" s="2">
        <v>130</v>
      </c>
    </row>
    <row r="74" spans="1:4" x14ac:dyDescent="0.25">
      <c r="A74" s="14" t="s">
        <v>86</v>
      </c>
      <c r="B74" s="2">
        <v>5.16</v>
      </c>
      <c r="C74" s="2">
        <v>13</v>
      </c>
      <c r="D74" s="2">
        <v>109</v>
      </c>
    </row>
    <row r="75" spans="1:4" x14ac:dyDescent="0.25">
      <c r="A75" s="14" t="s">
        <v>87</v>
      </c>
      <c r="B75" s="2">
        <v>5</v>
      </c>
      <c r="C75" s="2">
        <v>14</v>
      </c>
      <c r="D75" s="2">
        <v>81</v>
      </c>
    </row>
    <row r="76" spans="1:4" x14ac:dyDescent="0.25">
      <c r="A76" s="14" t="s">
        <v>88</v>
      </c>
      <c r="B76" s="2">
        <v>3.91</v>
      </c>
      <c r="C76" s="2">
        <v>11</v>
      </c>
      <c r="D76" s="2">
        <v>114</v>
      </c>
    </row>
    <row r="77" spans="1:4" x14ac:dyDescent="0.25">
      <c r="A77" s="14" t="s">
        <v>89</v>
      </c>
      <c r="B77" s="2">
        <v>5.21</v>
      </c>
      <c r="C77" s="2">
        <v>16</v>
      </c>
      <c r="D77" s="2">
        <v>104</v>
      </c>
    </row>
    <row r="78" spans="1:4" x14ac:dyDescent="0.25">
      <c r="A78" s="14" t="s">
        <v>90</v>
      </c>
      <c r="B78" s="2">
        <v>4.32</v>
      </c>
      <c r="C78" s="2">
        <v>12</v>
      </c>
      <c r="D78" s="2">
        <v>136</v>
      </c>
    </row>
    <row r="79" spans="1:4" x14ac:dyDescent="0.25">
      <c r="A79" s="14" t="s">
        <v>91</v>
      </c>
      <c r="B79" s="2">
        <v>5.38</v>
      </c>
      <c r="C79" s="2">
        <v>12</v>
      </c>
      <c r="D79" s="2">
        <v>109</v>
      </c>
    </row>
    <row r="80" spans="1:4" x14ac:dyDescent="0.25">
      <c r="A80" s="14" t="s">
        <v>92</v>
      </c>
      <c r="B80" s="2">
        <v>4.29</v>
      </c>
      <c r="C80" s="2">
        <v>19</v>
      </c>
      <c r="D80" s="2">
        <v>123</v>
      </c>
    </row>
    <row r="81" spans="1:4" x14ac:dyDescent="0.25">
      <c r="A81" s="14" t="s">
        <v>93</v>
      </c>
      <c r="B81" s="2">
        <v>5.46</v>
      </c>
      <c r="C81" s="2">
        <v>19</v>
      </c>
      <c r="D81" s="2">
        <v>109</v>
      </c>
    </row>
    <row r="82" spans="1:4" x14ac:dyDescent="0.25">
      <c r="A82" s="14" t="s">
        <v>94</v>
      </c>
      <c r="B82" s="2">
        <v>5.28</v>
      </c>
      <c r="C82" s="2">
        <v>19</v>
      </c>
      <c r="D82" s="2">
        <v>101</v>
      </c>
    </row>
    <row r="83" spans="1:4" x14ac:dyDescent="0.25">
      <c r="A83" s="14" t="s">
        <v>95</v>
      </c>
      <c r="B83" s="2">
        <v>4.51</v>
      </c>
      <c r="C83" s="2">
        <v>16</v>
      </c>
      <c r="D83" s="2">
        <v>133</v>
      </c>
    </row>
    <row r="84" spans="1:4" x14ac:dyDescent="0.25">
      <c r="A84" s="14" t="s">
        <v>96</v>
      </c>
      <c r="B84" s="2">
        <v>4.4800000000000004</v>
      </c>
      <c r="C84" s="2">
        <v>17</v>
      </c>
      <c r="D84" s="2">
        <v>121</v>
      </c>
    </row>
    <row r="85" spans="1:4" x14ac:dyDescent="0.25">
      <c r="A85" s="14" t="s">
        <v>97</v>
      </c>
      <c r="B85" s="2">
        <v>6.09</v>
      </c>
      <c r="C85" s="2">
        <v>23</v>
      </c>
      <c r="D85" s="2">
        <v>114</v>
      </c>
    </row>
    <row r="86" spans="1:4" x14ac:dyDescent="0.25">
      <c r="A86" s="14" t="s">
        <v>98</v>
      </c>
      <c r="B86" s="2">
        <v>5.26</v>
      </c>
      <c r="C86" s="2">
        <v>13</v>
      </c>
      <c r="D86" s="2">
        <v>120</v>
      </c>
    </row>
    <row r="87" spans="1:4" x14ac:dyDescent="0.25">
      <c r="A87" s="14" t="s">
        <v>99</v>
      </c>
      <c r="B87" s="2">
        <v>6.56</v>
      </c>
      <c r="C87" s="2">
        <v>28</v>
      </c>
      <c r="D87" s="2">
        <v>124</v>
      </c>
    </row>
    <row r="88" spans="1:4" x14ac:dyDescent="0.25">
      <c r="A88" s="14" t="s">
        <v>100</v>
      </c>
      <c r="B88" s="2">
        <v>6.65</v>
      </c>
      <c r="C88" s="2">
        <v>26</v>
      </c>
      <c r="D88" s="2">
        <v>161</v>
      </c>
    </row>
    <row r="89" spans="1:4" x14ac:dyDescent="0.25">
      <c r="A89" s="14" t="s">
        <v>101</v>
      </c>
      <c r="B89" s="2">
        <v>6.51</v>
      </c>
      <c r="C89" s="2">
        <v>19</v>
      </c>
      <c r="D89" s="2">
        <v>140</v>
      </c>
    </row>
    <row r="90" spans="1:4" x14ac:dyDescent="0.25">
      <c r="A90" s="14" t="s">
        <v>103</v>
      </c>
      <c r="B90" s="2">
        <v>5.99</v>
      </c>
      <c r="C90" s="2">
        <v>17</v>
      </c>
      <c r="D90" s="2">
        <v>140</v>
      </c>
    </row>
    <row r="91" spans="1:4" x14ac:dyDescent="0.25">
      <c r="A91" s="14" t="s">
        <v>104</v>
      </c>
      <c r="B91" s="2">
        <v>6.36</v>
      </c>
      <c r="C91" s="2">
        <v>19</v>
      </c>
      <c r="D91" s="2">
        <v>126</v>
      </c>
    </row>
    <row r="92" spans="1:4" x14ac:dyDescent="0.25">
      <c r="A92" s="14" t="s">
        <v>105</v>
      </c>
      <c r="B92" s="2">
        <v>4.7300000000000004</v>
      </c>
      <c r="C92" s="2">
        <v>14</v>
      </c>
      <c r="D92" s="2">
        <v>151</v>
      </c>
    </row>
    <row r="93" spans="1:4" x14ac:dyDescent="0.25">
      <c r="A93" s="14" t="s">
        <v>106</v>
      </c>
      <c r="B93" s="2">
        <v>5.12</v>
      </c>
      <c r="C93" s="2">
        <v>18</v>
      </c>
      <c r="D93" s="2">
        <v>137</v>
      </c>
    </row>
    <row r="94" spans="1:4" x14ac:dyDescent="0.25">
      <c r="A94" s="14" t="s">
        <v>107</v>
      </c>
      <c r="B94" s="2">
        <v>5.1100000000000003</v>
      </c>
      <c r="C94" s="2">
        <v>16</v>
      </c>
      <c r="D94" s="2">
        <v>122</v>
      </c>
    </row>
    <row r="95" spans="1:4" x14ac:dyDescent="0.25">
      <c r="A95" s="14" t="s">
        <v>108</v>
      </c>
      <c r="B95" s="2">
        <v>5.35</v>
      </c>
      <c r="C95" s="2">
        <v>13</v>
      </c>
      <c r="D95" s="2">
        <v>146</v>
      </c>
    </row>
    <row r="96" spans="1:4" x14ac:dyDescent="0.25">
      <c r="A96" s="14" t="s">
        <v>109</v>
      </c>
      <c r="B96" s="2">
        <v>4.5</v>
      </c>
      <c r="C96" s="2">
        <v>17</v>
      </c>
      <c r="D96" s="2">
        <v>113</v>
      </c>
    </row>
    <row r="97" spans="1:4" x14ac:dyDescent="0.25">
      <c r="A97" s="14" t="s">
        <v>110</v>
      </c>
      <c r="B97" s="2">
        <v>5.88</v>
      </c>
      <c r="C97" s="2">
        <v>16</v>
      </c>
      <c r="D97" s="2">
        <v>124</v>
      </c>
    </row>
    <row r="98" spans="1:4" x14ac:dyDescent="0.25">
      <c r="A98" s="14" t="s">
        <v>111</v>
      </c>
      <c r="B98" s="2">
        <v>5.74</v>
      </c>
      <c r="C98" s="2">
        <v>17</v>
      </c>
      <c r="D98" s="2">
        <v>151</v>
      </c>
    </row>
    <row r="99" spans="1:4" x14ac:dyDescent="0.25">
      <c r="A99" s="14" t="s">
        <v>112</v>
      </c>
      <c r="B99" s="2">
        <v>4.5999999999999996</v>
      </c>
      <c r="C99" s="2">
        <v>15</v>
      </c>
      <c r="D99" s="2">
        <v>121</v>
      </c>
    </row>
    <row r="100" spans="1:4" x14ac:dyDescent="0.25">
      <c r="A100" s="14" t="s">
        <v>113</v>
      </c>
      <c r="B100" s="2">
        <v>4.88</v>
      </c>
      <c r="C100" s="2">
        <v>14</v>
      </c>
      <c r="D100" s="2">
        <v>145</v>
      </c>
    </row>
    <row r="101" spans="1:4" x14ac:dyDescent="0.25">
      <c r="A101" s="14" t="s">
        <v>114</v>
      </c>
      <c r="B101" s="2">
        <v>4.8099999999999996</v>
      </c>
      <c r="C101" s="2">
        <v>14</v>
      </c>
      <c r="D101" s="2">
        <v>114</v>
      </c>
    </row>
    <row r="102" spans="1:4" x14ac:dyDescent="0.25">
      <c r="A102" s="14" t="s">
        <v>115</v>
      </c>
      <c r="B102" s="2">
        <v>5.49</v>
      </c>
      <c r="C102" s="2">
        <v>16</v>
      </c>
      <c r="D102" s="2">
        <v>113</v>
      </c>
    </row>
    <row r="103" spans="1:4" x14ac:dyDescent="0.25">
      <c r="A103" s="14" t="s">
        <v>116</v>
      </c>
      <c r="B103" s="2">
        <v>4.38</v>
      </c>
      <c r="C103" s="2">
        <v>18</v>
      </c>
      <c r="D103" s="2">
        <v>126</v>
      </c>
    </row>
    <row r="104" spans="1:4" x14ac:dyDescent="0.25">
      <c r="A104" s="14" t="s">
        <v>117</v>
      </c>
      <c r="B104" s="2">
        <v>4.83</v>
      </c>
      <c r="C104" s="2">
        <v>16</v>
      </c>
      <c r="D104" s="2">
        <v>117</v>
      </c>
    </row>
    <row r="105" spans="1:4" x14ac:dyDescent="0.25">
      <c r="A105" s="14" t="s">
        <v>118</v>
      </c>
      <c r="B105" s="2">
        <v>4.82</v>
      </c>
      <c r="C105" s="2">
        <v>13</v>
      </c>
      <c r="D105" s="2">
        <v>117</v>
      </c>
    </row>
    <row r="106" spans="1:4" x14ac:dyDescent="0.25">
      <c r="A106" s="14" t="s">
        <v>119</v>
      </c>
      <c r="B106" s="2">
        <v>5.28</v>
      </c>
      <c r="C106" s="2">
        <v>14</v>
      </c>
      <c r="D106" s="2">
        <v>125</v>
      </c>
    </row>
    <row r="107" spans="1:4" x14ac:dyDescent="0.25">
      <c r="A107" s="14" t="s">
        <v>120</v>
      </c>
      <c r="B107" s="2">
        <v>4.96</v>
      </c>
      <c r="C107" s="2">
        <v>17</v>
      </c>
      <c r="D107" s="2">
        <v>170</v>
      </c>
    </row>
    <row r="108" spans="1:4" x14ac:dyDescent="0.25">
      <c r="A108" s="14" t="s">
        <v>121</v>
      </c>
      <c r="B108" s="2">
        <v>5.23</v>
      </c>
      <c r="C108" s="2">
        <v>13</v>
      </c>
      <c r="D108" s="2">
        <v>114</v>
      </c>
    </row>
    <row r="109" spans="1:4" x14ac:dyDescent="0.25">
      <c r="A109" s="14" t="s">
        <v>122</v>
      </c>
      <c r="B109" s="2">
        <v>5.34</v>
      </c>
      <c r="C109" s="2">
        <v>15</v>
      </c>
      <c r="D109" s="2">
        <v>118</v>
      </c>
    </row>
    <row r="110" spans="1:4" x14ac:dyDescent="0.25">
      <c r="A110" s="14" t="s">
        <v>123</v>
      </c>
      <c r="B110" s="2">
        <v>5.03</v>
      </c>
      <c r="C110" s="2">
        <v>17</v>
      </c>
      <c r="D110" s="2">
        <v>115</v>
      </c>
    </row>
    <row r="111" spans="1:4" x14ac:dyDescent="0.25">
      <c r="A111" s="14" t="s">
        <v>124</v>
      </c>
      <c r="B111" s="2">
        <v>5.6</v>
      </c>
      <c r="C111" s="2">
        <v>17</v>
      </c>
      <c r="D111" s="2">
        <v>139</v>
      </c>
    </row>
    <row r="112" spans="1:4" x14ac:dyDescent="0.25">
      <c r="A112" s="14" t="s">
        <v>125</v>
      </c>
      <c r="B112" s="2">
        <v>5.26</v>
      </c>
      <c r="C112" s="2">
        <v>18</v>
      </c>
      <c r="D112" s="2">
        <v>100</v>
      </c>
    </row>
    <row r="113" spans="1:4" x14ac:dyDescent="0.25">
      <c r="A113" s="14" t="s">
        <v>126</v>
      </c>
      <c r="B113" s="2">
        <v>4.74</v>
      </c>
      <c r="C113" s="2">
        <v>15</v>
      </c>
      <c r="D113" s="2">
        <v>124</v>
      </c>
    </row>
    <row r="114" spans="1:4" x14ac:dyDescent="0.25">
      <c r="A114" s="14" t="s">
        <v>127</v>
      </c>
      <c r="B114" s="2">
        <v>5.01</v>
      </c>
      <c r="C114" s="2">
        <v>19</v>
      </c>
      <c r="D114" s="2">
        <v>113</v>
      </c>
    </row>
    <row r="115" spans="1:4" x14ac:dyDescent="0.25">
      <c r="A115" s="14" t="s">
        <v>128</v>
      </c>
      <c r="B115" s="2">
        <v>4.93</v>
      </c>
      <c r="C115" s="2">
        <v>16</v>
      </c>
      <c r="D115" s="2">
        <v>93</v>
      </c>
    </row>
    <row r="116" spans="1:4" x14ac:dyDescent="0.25">
      <c r="A116" s="14" t="s">
        <v>129</v>
      </c>
      <c r="B116" s="2">
        <v>5.08</v>
      </c>
      <c r="C116" s="2">
        <v>14</v>
      </c>
      <c r="D116" s="2">
        <v>104</v>
      </c>
    </row>
    <row r="117" spans="1:4" x14ac:dyDescent="0.25">
      <c r="A117" s="14" t="s">
        <v>130</v>
      </c>
      <c r="B117" s="2">
        <v>4.2300000000000004</v>
      </c>
      <c r="C117" s="2">
        <v>14</v>
      </c>
      <c r="D117" s="2">
        <v>76</v>
      </c>
    </row>
    <row r="118" spans="1:4" x14ac:dyDescent="0.25">
      <c r="A118" s="14" t="s">
        <v>131</v>
      </c>
      <c r="B118" s="2">
        <v>5.74</v>
      </c>
      <c r="C118" s="2">
        <v>16</v>
      </c>
      <c r="D118" s="2">
        <v>118</v>
      </c>
    </row>
    <row r="119" spans="1:4" x14ac:dyDescent="0.25">
      <c r="A119" s="14" t="s">
        <v>132</v>
      </c>
      <c r="B119" s="2">
        <v>5.25</v>
      </c>
      <c r="C119" s="2">
        <v>13</v>
      </c>
      <c r="D119" s="2">
        <v>129</v>
      </c>
    </row>
    <row r="120" spans="1:4" x14ac:dyDescent="0.25">
      <c r="A120" s="14" t="s">
        <v>133</v>
      </c>
      <c r="B120" s="2">
        <v>6.91</v>
      </c>
      <c r="C120" s="2">
        <v>17</v>
      </c>
      <c r="D120" s="2">
        <v>121</v>
      </c>
    </row>
    <row r="121" spans="1:4" x14ac:dyDescent="0.25">
      <c r="A121" s="14" t="s">
        <v>134</v>
      </c>
      <c r="B121" s="2">
        <v>4.84</v>
      </c>
      <c r="C121" s="2">
        <v>14</v>
      </c>
      <c r="D121" s="2">
        <v>129</v>
      </c>
    </row>
    <row r="122" spans="1:4" x14ac:dyDescent="0.25">
      <c r="A122" s="14" t="s">
        <v>135</v>
      </c>
      <c r="B122" s="2">
        <v>5.32</v>
      </c>
      <c r="C122" s="2">
        <v>18</v>
      </c>
      <c r="D122" s="2">
        <v>121</v>
      </c>
    </row>
    <row r="123" spans="1:4" x14ac:dyDescent="0.25">
      <c r="A123" s="14" t="s">
        <v>136</v>
      </c>
      <c r="B123" s="2">
        <v>4.41</v>
      </c>
      <c r="C123" s="2">
        <v>21</v>
      </c>
      <c r="D123" s="2">
        <v>136</v>
      </c>
    </row>
    <row r="124" spans="1:4" x14ac:dyDescent="0.25">
      <c r="A124" s="14" t="s">
        <v>137</v>
      </c>
      <c r="B124" s="2">
        <v>6.24</v>
      </c>
      <c r="C124" s="2">
        <v>15</v>
      </c>
      <c r="D124" s="2">
        <v>114</v>
      </c>
    </row>
    <row r="125" spans="1:4" x14ac:dyDescent="0.25">
      <c r="A125" s="14" t="s">
        <v>138</v>
      </c>
      <c r="B125" s="2">
        <v>5.27</v>
      </c>
      <c r="C125" s="2">
        <v>14</v>
      </c>
      <c r="D125" s="2">
        <v>134</v>
      </c>
    </row>
    <row r="126" spans="1:4" x14ac:dyDescent="0.25">
      <c r="A126" s="14" t="s">
        <v>139</v>
      </c>
      <c r="B126" s="2">
        <v>5.21</v>
      </c>
      <c r="C126" s="2">
        <v>16</v>
      </c>
      <c r="D126" s="2">
        <v>115</v>
      </c>
    </row>
    <row r="127" spans="1:4" x14ac:dyDescent="0.25">
      <c r="A127" s="14" t="s">
        <v>140</v>
      </c>
      <c r="B127" s="2">
        <v>5.45</v>
      </c>
      <c r="C127" s="2">
        <v>16</v>
      </c>
      <c r="D127" s="2">
        <v>132</v>
      </c>
    </row>
    <row r="128" spans="1:4" x14ac:dyDescent="0.25">
      <c r="A128" s="14" t="s">
        <v>141</v>
      </c>
      <c r="B128" s="2">
        <v>5.71</v>
      </c>
      <c r="C128" s="2">
        <v>25</v>
      </c>
      <c r="D128" s="2">
        <v>153</v>
      </c>
    </row>
    <row r="129" spans="1:4" x14ac:dyDescent="0.25">
      <c r="A129" s="14" t="s">
        <v>142</v>
      </c>
      <c r="B129" s="2">
        <v>5.34</v>
      </c>
      <c r="C129" s="2">
        <v>21</v>
      </c>
      <c r="D129" s="2">
        <v>464</v>
      </c>
    </row>
    <row r="130" spans="1:4" x14ac:dyDescent="0.25">
      <c r="A130" s="14" t="s">
        <v>143</v>
      </c>
      <c r="B130" s="2">
        <v>5.89</v>
      </c>
      <c r="C130" s="2">
        <v>21</v>
      </c>
      <c r="D130" s="2">
        <v>121</v>
      </c>
    </row>
    <row r="131" spans="1:4" x14ac:dyDescent="0.25">
      <c r="A131" s="14" t="s">
        <v>144</v>
      </c>
      <c r="B131" s="2">
        <v>6.17</v>
      </c>
      <c r="C131" s="2">
        <v>18</v>
      </c>
      <c r="D131" s="2">
        <v>142</v>
      </c>
    </row>
    <row r="132" spans="1:4" x14ac:dyDescent="0.25">
      <c r="A132" s="14" t="s">
        <v>145</v>
      </c>
      <c r="B132" s="2">
        <v>5.34</v>
      </c>
      <c r="C132" s="2">
        <v>23</v>
      </c>
      <c r="D132" s="2">
        <v>141</v>
      </c>
    </row>
    <row r="133" spans="1:4" x14ac:dyDescent="0.25">
      <c r="A133" s="14" t="s">
        <v>146</v>
      </c>
      <c r="B133" s="2">
        <v>4.67</v>
      </c>
      <c r="C133" s="2">
        <v>15</v>
      </c>
      <c r="D133" s="2">
        <v>148</v>
      </c>
    </row>
    <row r="134" spans="1:4" x14ac:dyDescent="0.25">
      <c r="A134" s="14" t="s">
        <v>147</v>
      </c>
      <c r="B134" s="2">
        <v>6.33</v>
      </c>
      <c r="C134" s="2">
        <v>13</v>
      </c>
      <c r="D134" s="2">
        <v>215</v>
      </c>
    </row>
    <row r="135" spans="1:4" x14ac:dyDescent="0.25">
      <c r="A135" s="14" t="s">
        <v>148</v>
      </c>
      <c r="B135" s="2">
        <v>5.09</v>
      </c>
      <c r="C135" s="2">
        <v>17</v>
      </c>
      <c r="D135" s="2">
        <v>141</v>
      </c>
    </row>
    <row r="136" spans="1:4" x14ac:dyDescent="0.25">
      <c r="A136" s="14" t="s">
        <v>149</v>
      </c>
      <c r="B136" s="2">
        <v>5.86</v>
      </c>
      <c r="C136" s="2">
        <v>20</v>
      </c>
      <c r="D136" s="2">
        <v>123</v>
      </c>
    </row>
    <row r="137" spans="1:4" x14ac:dyDescent="0.25">
      <c r="A137" s="14" t="s">
        <v>150</v>
      </c>
      <c r="B137" s="2">
        <v>4.78</v>
      </c>
      <c r="C137" s="2">
        <v>15</v>
      </c>
      <c r="D137" s="2">
        <v>359</v>
      </c>
    </row>
    <row r="138" spans="1:4" x14ac:dyDescent="0.25">
      <c r="A138" s="14" t="s">
        <v>151</v>
      </c>
      <c r="B138" s="2">
        <v>5.51</v>
      </c>
      <c r="C138" s="2">
        <v>13</v>
      </c>
      <c r="D138" s="2">
        <v>160</v>
      </c>
    </row>
    <row r="139" spans="1:4" x14ac:dyDescent="0.25">
      <c r="A139" s="14" t="s">
        <v>152</v>
      </c>
      <c r="B139" s="2">
        <v>5.37</v>
      </c>
      <c r="C139" s="2">
        <v>14</v>
      </c>
      <c r="D139" s="2">
        <v>142</v>
      </c>
    </row>
    <row r="140" spans="1:4" x14ac:dyDescent="0.25">
      <c r="A140" s="14" t="s">
        <v>153</v>
      </c>
      <c r="B140" s="2">
        <v>5.58</v>
      </c>
      <c r="C140" s="2">
        <v>13</v>
      </c>
      <c r="D140" s="2">
        <v>129</v>
      </c>
    </row>
    <row r="141" spans="1:4" x14ac:dyDescent="0.25">
      <c r="A141" s="14" t="s">
        <v>154</v>
      </c>
      <c r="B141" s="2">
        <v>5.0199999999999996</v>
      </c>
      <c r="C141" s="2">
        <v>15</v>
      </c>
      <c r="D141" s="2">
        <v>132</v>
      </c>
    </row>
    <row r="142" spans="1:4" x14ac:dyDescent="0.25">
      <c r="A142" s="14" t="s">
        <v>155</v>
      </c>
      <c r="B142" s="2">
        <v>5.97</v>
      </c>
      <c r="C142" s="2">
        <v>17</v>
      </c>
      <c r="D142" s="2">
        <v>135</v>
      </c>
    </row>
    <row r="143" spans="1:4" x14ac:dyDescent="0.25">
      <c r="A143" s="14" t="s">
        <v>156</v>
      </c>
      <c r="B143" s="2">
        <v>5.87</v>
      </c>
      <c r="C143" s="2">
        <v>13</v>
      </c>
      <c r="D143" s="2">
        <v>126</v>
      </c>
    </row>
    <row r="144" spans="1:4" x14ac:dyDescent="0.25">
      <c r="A144" s="14" t="s">
        <v>157</v>
      </c>
      <c r="B144" s="2">
        <v>5.03</v>
      </c>
      <c r="C144" s="2">
        <v>13</v>
      </c>
      <c r="D144" s="2">
        <v>131</v>
      </c>
    </row>
    <row r="145" spans="1:4" x14ac:dyDescent="0.25">
      <c r="A145" s="14" t="s">
        <v>158</v>
      </c>
      <c r="B145" s="2">
        <v>4.8899999999999997</v>
      </c>
      <c r="C145" s="2">
        <v>13</v>
      </c>
      <c r="D145" s="2">
        <v>120</v>
      </c>
    </row>
    <row r="146" spans="1:4" x14ac:dyDescent="0.25">
      <c r="A146" s="14" t="s">
        <v>159</v>
      </c>
      <c r="B146" s="2">
        <v>4.8499999999999996</v>
      </c>
      <c r="C146" s="2">
        <v>12</v>
      </c>
      <c r="D146" s="2">
        <v>102</v>
      </c>
    </row>
    <row r="147" spans="1:4" x14ac:dyDescent="0.25">
      <c r="A147" s="14" t="s">
        <v>160</v>
      </c>
      <c r="B147" s="2">
        <v>5.36</v>
      </c>
      <c r="C147" s="2">
        <v>16</v>
      </c>
      <c r="D147" s="2">
        <v>126</v>
      </c>
    </row>
    <row r="148" spans="1:4" x14ac:dyDescent="0.25">
      <c r="A148" s="14" t="s">
        <v>161</v>
      </c>
      <c r="B148" s="2">
        <v>4.58</v>
      </c>
      <c r="C148" s="2">
        <v>18</v>
      </c>
      <c r="D148" s="2">
        <v>124</v>
      </c>
    </row>
    <row r="149" spans="1:4" x14ac:dyDescent="0.25">
      <c r="A149" s="14" t="s">
        <v>162</v>
      </c>
      <c r="B149" s="2">
        <v>5.77</v>
      </c>
      <c r="C149" s="2">
        <v>16</v>
      </c>
      <c r="D149" s="2">
        <v>170</v>
      </c>
    </row>
    <row r="150" spans="1:4" x14ac:dyDescent="0.25">
      <c r="A150" s="14" t="s">
        <v>163</v>
      </c>
      <c r="B150" s="2">
        <v>4.9000000000000004</v>
      </c>
      <c r="C150" s="2">
        <v>15</v>
      </c>
      <c r="D150" s="2">
        <v>140</v>
      </c>
    </row>
    <row r="151" spans="1:4" x14ac:dyDescent="0.25">
      <c r="A151" s="14" t="s">
        <v>164</v>
      </c>
      <c r="B151" s="2">
        <v>5.68</v>
      </c>
      <c r="C151" s="2">
        <v>15</v>
      </c>
      <c r="D151" s="2">
        <v>140</v>
      </c>
    </row>
    <row r="152" spans="1:4" x14ac:dyDescent="0.25">
      <c r="A152" s="14" t="s">
        <v>165</v>
      </c>
      <c r="B152" s="2">
        <v>5.31</v>
      </c>
      <c r="C152" s="2">
        <v>19</v>
      </c>
      <c r="D152" s="2">
        <v>86</v>
      </c>
    </row>
    <row r="153" spans="1:4" x14ac:dyDescent="0.25">
      <c r="A153" s="14" t="s">
        <v>166</v>
      </c>
      <c r="B153" s="2">
        <v>5.91</v>
      </c>
      <c r="C153" s="2">
        <v>12</v>
      </c>
      <c r="D153" s="2">
        <v>110</v>
      </c>
    </row>
    <row r="154" spans="1:4" x14ac:dyDescent="0.25">
      <c r="A154" s="14" t="s">
        <v>167</v>
      </c>
      <c r="B154" s="2">
        <v>5.44</v>
      </c>
      <c r="C154" s="2">
        <v>19</v>
      </c>
      <c r="D154" s="2">
        <v>159</v>
      </c>
    </row>
    <row r="155" spans="1:4" x14ac:dyDescent="0.25">
      <c r="A155" s="14" t="s">
        <v>168</v>
      </c>
      <c r="B155" s="2">
        <v>5.22</v>
      </c>
      <c r="C155" s="2">
        <v>7</v>
      </c>
      <c r="D155" s="2">
        <v>147</v>
      </c>
    </row>
    <row r="156" spans="1:4" x14ac:dyDescent="0.25">
      <c r="A156" s="14" t="s">
        <v>169</v>
      </c>
      <c r="B156" s="2">
        <v>5.08</v>
      </c>
      <c r="C156" s="2">
        <v>19</v>
      </c>
      <c r="D156" s="2">
        <v>132</v>
      </c>
    </row>
    <row r="157" spans="1:4" x14ac:dyDescent="0.25">
      <c r="A157" s="14" t="s">
        <v>170</v>
      </c>
      <c r="B157" s="2">
        <v>6.24</v>
      </c>
      <c r="C157" s="2">
        <v>21</v>
      </c>
      <c r="D157" s="2">
        <v>148</v>
      </c>
    </row>
    <row r="158" spans="1:4" x14ac:dyDescent="0.25">
      <c r="A158" s="14" t="s">
        <v>171</v>
      </c>
      <c r="B158" s="2">
        <v>5.39</v>
      </c>
      <c r="C158" s="2">
        <v>16</v>
      </c>
      <c r="D158" s="2">
        <v>119</v>
      </c>
    </row>
    <row r="159" spans="1:4" x14ac:dyDescent="0.25">
      <c r="A159" s="14" t="s">
        <v>172</v>
      </c>
      <c r="B159" s="2">
        <v>5.73</v>
      </c>
      <c r="C159" s="2">
        <v>20</v>
      </c>
      <c r="D159" s="2">
        <v>139</v>
      </c>
    </row>
    <row r="160" spans="1:4" x14ac:dyDescent="0.25">
      <c r="A160" s="14" t="s">
        <v>173</v>
      </c>
      <c r="B160" s="2">
        <v>5.28</v>
      </c>
      <c r="C160" s="2">
        <v>13</v>
      </c>
      <c r="D160" s="2">
        <v>117</v>
      </c>
    </row>
    <row r="161" spans="1:4" x14ac:dyDescent="0.25">
      <c r="A161" s="14" t="s">
        <v>174</v>
      </c>
      <c r="B161" s="2">
        <v>6.05</v>
      </c>
      <c r="C161" s="2">
        <v>15</v>
      </c>
      <c r="D161" s="2">
        <v>138</v>
      </c>
    </row>
    <row r="162" spans="1:4" x14ac:dyDescent="0.25">
      <c r="A162" s="14" t="s">
        <v>175</v>
      </c>
      <c r="B162" s="2">
        <v>4.47</v>
      </c>
      <c r="C162" s="2">
        <v>12</v>
      </c>
      <c r="D162" s="2">
        <v>99</v>
      </c>
    </row>
    <row r="163" spans="1:4" x14ac:dyDescent="0.25">
      <c r="A163" s="14" t="s">
        <v>176</v>
      </c>
      <c r="B163" s="2">
        <v>5.35</v>
      </c>
      <c r="C163" s="2">
        <v>11</v>
      </c>
      <c r="D163" s="2">
        <v>128</v>
      </c>
    </row>
    <row r="164" spans="1:4" x14ac:dyDescent="0.25">
      <c r="A164" s="14" t="s">
        <v>177</v>
      </c>
      <c r="B164" s="2">
        <v>7.37</v>
      </c>
      <c r="C164" s="2">
        <v>16</v>
      </c>
      <c r="D164" s="2">
        <v>199</v>
      </c>
    </row>
    <row r="165" spans="1:4" x14ac:dyDescent="0.25">
      <c r="A165" s="14" t="s">
        <v>178</v>
      </c>
      <c r="B165" s="2">
        <v>8.7799999999999994</v>
      </c>
      <c r="C165" s="2">
        <v>15</v>
      </c>
      <c r="D165" s="2">
        <v>133</v>
      </c>
    </row>
    <row r="166" spans="1:4" x14ac:dyDescent="0.25">
      <c r="A166" s="14" t="s">
        <v>179</v>
      </c>
      <c r="B166" s="2">
        <v>6.73</v>
      </c>
      <c r="C166" s="2">
        <v>22</v>
      </c>
      <c r="D166" s="2">
        <v>152</v>
      </c>
    </row>
    <row r="167" spans="1:4" x14ac:dyDescent="0.25">
      <c r="A167" s="14" t="s">
        <v>180</v>
      </c>
      <c r="B167" s="2">
        <v>5.35</v>
      </c>
      <c r="C167" s="2">
        <v>20</v>
      </c>
      <c r="D167" s="2">
        <v>156</v>
      </c>
    </row>
    <row r="168" spans="1:4" x14ac:dyDescent="0.25">
      <c r="A168" s="14" t="s">
        <v>181</v>
      </c>
      <c r="B168" s="2">
        <v>5.93</v>
      </c>
      <c r="C168" s="2">
        <v>20</v>
      </c>
      <c r="D168" s="2">
        <v>210</v>
      </c>
    </row>
    <row r="169" spans="1:4" x14ac:dyDescent="0.25">
      <c r="A169" s="14" t="s">
        <v>182</v>
      </c>
      <c r="B169" s="2">
        <v>7.58</v>
      </c>
      <c r="C169" s="2">
        <v>16</v>
      </c>
      <c r="D169" s="2">
        <v>188</v>
      </c>
    </row>
    <row r="170" spans="1:4" x14ac:dyDescent="0.25">
      <c r="A170" s="14" t="s">
        <v>183</v>
      </c>
      <c r="B170" s="2">
        <v>6.55</v>
      </c>
      <c r="C170" s="2">
        <v>14</v>
      </c>
      <c r="D170" s="2">
        <v>159</v>
      </c>
    </row>
    <row r="171" spans="1:4" x14ac:dyDescent="0.25">
      <c r="A171" s="14" t="s">
        <v>184</v>
      </c>
      <c r="B171" s="2">
        <v>6.41</v>
      </c>
      <c r="C171" s="2">
        <v>16</v>
      </c>
      <c r="D171" s="2">
        <v>140</v>
      </c>
    </row>
    <row r="172" spans="1:4" x14ac:dyDescent="0.25">
      <c r="A172" s="14" t="s">
        <v>185</v>
      </c>
      <c r="B172" s="2">
        <v>6.89</v>
      </c>
      <c r="C172" s="2">
        <v>20</v>
      </c>
      <c r="D172" s="2">
        <v>165</v>
      </c>
    </row>
    <row r="173" spans="1:4" x14ac:dyDescent="0.25">
      <c r="A173" s="14" t="s">
        <v>186</v>
      </c>
      <c r="B173" s="2">
        <v>6.43</v>
      </c>
      <c r="C173" s="2">
        <v>23</v>
      </c>
      <c r="D173" s="2">
        <v>179</v>
      </c>
    </row>
    <row r="174" spans="1:4" x14ac:dyDescent="0.25">
      <c r="A174" s="14" t="s">
        <v>187</v>
      </c>
      <c r="B174" s="2">
        <v>7.01</v>
      </c>
      <c r="C174" s="2">
        <v>22</v>
      </c>
      <c r="D174" s="2">
        <v>191</v>
      </c>
    </row>
    <row r="175" spans="1:4" x14ac:dyDescent="0.25">
      <c r="A175" s="14" t="s">
        <v>188</v>
      </c>
      <c r="B175" s="2">
        <v>7.32</v>
      </c>
      <c r="C175" s="2">
        <v>26</v>
      </c>
      <c r="D175" s="2">
        <v>199</v>
      </c>
    </row>
    <row r="176" spans="1:4" x14ac:dyDescent="0.25">
      <c r="A176" s="14" t="s">
        <v>189</v>
      </c>
      <c r="B176" s="2">
        <v>6.47</v>
      </c>
      <c r="C176" s="2">
        <v>14</v>
      </c>
      <c r="D176" s="2">
        <v>150</v>
      </c>
    </row>
    <row r="177" spans="1:4" x14ac:dyDescent="0.25">
      <c r="A177" s="14" t="s">
        <v>190</v>
      </c>
      <c r="B177" s="2">
        <v>5.53</v>
      </c>
      <c r="C177" s="2">
        <v>25</v>
      </c>
      <c r="D177" s="2">
        <v>130</v>
      </c>
    </row>
    <row r="178" spans="1:4" x14ac:dyDescent="0.25">
      <c r="A178" s="14" t="s">
        <v>191</v>
      </c>
      <c r="B178" s="2">
        <v>6.58</v>
      </c>
      <c r="C178" s="2">
        <v>22</v>
      </c>
      <c r="D178" s="2">
        <v>190</v>
      </c>
    </row>
    <row r="179" spans="1:4" x14ac:dyDescent="0.25">
      <c r="A179" s="14" t="s">
        <v>192</v>
      </c>
      <c r="B179" s="2">
        <v>5.99</v>
      </c>
      <c r="C179" s="2">
        <v>11</v>
      </c>
      <c r="D179" s="2">
        <v>99</v>
      </c>
    </row>
    <row r="180" spans="1:4" x14ac:dyDescent="0.25">
      <c r="A180" s="14" t="s">
        <v>193</v>
      </c>
      <c r="B180" s="2">
        <v>5.16</v>
      </c>
      <c r="C180" s="2">
        <v>12</v>
      </c>
      <c r="D180" s="2">
        <v>111</v>
      </c>
    </row>
    <row r="181" spans="1:4" x14ac:dyDescent="0.25">
      <c r="A181" s="14" t="s">
        <v>194</v>
      </c>
      <c r="B181" s="2">
        <v>4.1500000000000004</v>
      </c>
      <c r="C181" s="2">
        <v>15</v>
      </c>
      <c r="D181" s="2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tabSelected="1" workbookViewId="0">
      <selection activeCell="C94" sqref="C94"/>
    </sheetView>
  </sheetViews>
  <sheetFormatPr defaultRowHeight="15" x14ac:dyDescent="0.25"/>
  <cols>
    <col min="1" max="1" width="30.85546875" customWidth="1"/>
    <col min="2" max="2" width="15.28515625" customWidth="1"/>
    <col min="3" max="3" width="16" customWidth="1"/>
    <col min="4" max="4" width="14.7109375" customWidth="1"/>
    <col min="5" max="5" width="17.140625" customWidth="1"/>
    <col min="6" max="6" width="66.5703125" customWidth="1"/>
  </cols>
  <sheetData>
    <row r="1" spans="1:6" ht="16.5" thickTop="1" thickBot="1" x14ac:dyDescent="0.3">
      <c r="A1" s="15" t="s">
        <v>199</v>
      </c>
      <c r="B1" s="15" t="s">
        <v>200</v>
      </c>
      <c r="C1" s="15" t="s">
        <v>201</v>
      </c>
      <c r="D1" s="15" t="s">
        <v>202</v>
      </c>
      <c r="E1" s="15" t="s">
        <v>203</v>
      </c>
      <c r="F1" s="15" t="s">
        <v>204</v>
      </c>
    </row>
    <row r="2" spans="1:6" ht="16.5" thickTop="1" thickBot="1" x14ac:dyDescent="0.3">
      <c r="A2" s="16" t="s">
        <v>219</v>
      </c>
      <c r="B2" s="17" t="s">
        <v>205</v>
      </c>
      <c r="C2" s="18" t="s">
        <v>206</v>
      </c>
      <c r="D2" s="18" t="s">
        <v>220</v>
      </c>
      <c r="E2" s="18" t="s">
        <v>207</v>
      </c>
      <c r="F2" s="18" t="s">
        <v>208</v>
      </c>
    </row>
    <row r="3" spans="1:6" ht="16.5" thickTop="1" thickBot="1" x14ac:dyDescent="0.3">
      <c r="A3" s="16" t="s">
        <v>213</v>
      </c>
      <c r="B3" s="17" t="s">
        <v>209</v>
      </c>
      <c r="C3" s="18" t="s">
        <v>210</v>
      </c>
      <c r="D3" s="18" t="s">
        <v>214</v>
      </c>
      <c r="E3" s="18" t="s">
        <v>211</v>
      </c>
      <c r="F3" s="18" t="s">
        <v>212</v>
      </c>
    </row>
    <row r="4" spans="1:6" ht="16.5" thickTop="1" thickBot="1" x14ac:dyDescent="0.3">
      <c r="A4" s="16" t="s">
        <v>215</v>
      </c>
      <c r="B4" s="17" t="s">
        <v>209</v>
      </c>
      <c r="C4" s="18" t="s">
        <v>210</v>
      </c>
      <c r="D4" s="18" t="s">
        <v>216</v>
      </c>
      <c r="E4" s="18" t="s">
        <v>211</v>
      </c>
      <c r="F4" s="18" t="s">
        <v>212</v>
      </c>
    </row>
    <row r="5" spans="1:6" ht="16.5" thickTop="1" thickBot="1" x14ac:dyDescent="0.3">
      <c r="A5" s="16" t="s">
        <v>217</v>
      </c>
      <c r="B5" s="17" t="s">
        <v>209</v>
      </c>
      <c r="C5" s="18" t="s">
        <v>210</v>
      </c>
      <c r="D5" s="18" t="s">
        <v>218</v>
      </c>
      <c r="E5" s="18" t="s">
        <v>211</v>
      </c>
      <c r="F5" s="18" t="s">
        <v>212</v>
      </c>
    </row>
    <row r="6" spans="1:6" ht="15.75" thickTop="1" x14ac:dyDescent="0.25"/>
    <row r="82" spans="1:7" ht="15.75" x14ac:dyDescent="0.25">
      <c r="A82" s="19" t="s">
        <v>221</v>
      </c>
      <c r="B82" s="19"/>
      <c r="C82" s="19"/>
      <c r="D82" s="19"/>
      <c r="E82" s="19"/>
      <c r="F82" s="19"/>
    </row>
    <row r="83" spans="1:7" ht="15.75" x14ac:dyDescent="0.25">
      <c r="A83" s="19" t="s">
        <v>222</v>
      </c>
      <c r="B83" s="19"/>
      <c r="C83" s="19"/>
      <c r="D83" s="19"/>
      <c r="E83" s="19"/>
      <c r="F83" s="19"/>
    </row>
    <row r="84" spans="1:7" ht="15.75" x14ac:dyDescent="0.25">
      <c r="A84" s="19" t="s">
        <v>223</v>
      </c>
      <c r="B84" s="19"/>
      <c r="C84" s="19"/>
      <c r="D84" s="19"/>
      <c r="E84" s="19"/>
      <c r="F84" s="19"/>
    </row>
    <row r="85" spans="1:7" ht="15.75" x14ac:dyDescent="0.25">
      <c r="A85" s="19" t="s">
        <v>224</v>
      </c>
      <c r="B85" s="19"/>
      <c r="C85" s="19"/>
      <c r="D85" s="19"/>
      <c r="E85" s="19"/>
      <c r="F85" s="19"/>
    </row>
    <row r="86" spans="1:7" ht="15.75" x14ac:dyDescent="0.25">
      <c r="A86" s="19" t="s">
        <v>225</v>
      </c>
      <c r="B86" s="19"/>
      <c r="C86" s="19"/>
      <c r="D86" s="19"/>
      <c r="E86" s="19"/>
      <c r="F86" s="19"/>
    </row>
    <row r="88" spans="1:7" ht="15.75" x14ac:dyDescent="0.25">
      <c r="A88" s="19" t="s">
        <v>226</v>
      </c>
      <c r="B88" s="19"/>
      <c r="C88" s="19"/>
    </row>
    <row r="89" spans="1:7" ht="15.75" x14ac:dyDescent="0.25">
      <c r="A89" s="19" t="s">
        <v>227</v>
      </c>
      <c r="B89" s="19"/>
      <c r="C89" s="19"/>
    </row>
    <row r="90" spans="1:7" ht="15.75" x14ac:dyDescent="0.25">
      <c r="A90" s="19" t="s">
        <v>228</v>
      </c>
      <c r="B90" s="19"/>
      <c r="C90" s="19"/>
    </row>
    <row r="91" spans="1:7" ht="15.75" x14ac:dyDescent="0.25">
      <c r="A91" s="19" t="s">
        <v>229</v>
      </c>
      <c r="B91" s="19"/>
      <c r="C91" s="19"/>
    </row>
    <row r="92" spans="1:7" ht="15.75" x14ac:dyDescent="0.25">
      <c r="A92" s="19" t="s">
        <v>230</v>
      </c>
      <c r="B92" s="19"/>
      <c r="C92" s="19"/>
    </row>
    <row r="94" spans="1:7" ht="15.75" x14ac:dyDescent="0.25">
      <c r="A94" s="19" t="s">
        <v>231</v>
      </c>
      <c r="B94" s="13"/>
      <c r="C94" s="13"/>
      <c r="D94" s="13"/>
      <c r="E94" s="13"/>
      <c r="F94" s="13"/>
      <c r="G94" s="13"/>
    </row>
    <row r="95" spans="1:7" ht="15.75" x14ac:dyDescent="0.25">
      <c r="A95" s="19" t="s">
        <v>232</v>
      </c>
      <c r="B95" s="13"/>
      <c r="C95" s="13"/>
      <c r="D95" s="13"/>
      <c r="E95" s="13"/>
      <c r="F95" s="13"/>
      <c r="G95" s="13"/>
    </row>
    <row r="96" spans="1:7" ht="15.75" x14ac:dyDescent="0.25">
      <c r="A96" s="19" t="s">
        <v>233</v>
      </c>
      <c r="B96" s="13"/>
      <c r="C96" s="13"/>
      <c r="D96" s="13"/>
      <c r="E96" s="13"/>
      <c r="F96" s="13"/>
      <c r="G96" s="13"/>
    </row>
    <row r="97" spans="1:7" ht="15.75" x14ac:dyDescent="0.25">
      <c r="A97" s="19" t="s">
        <v>234</v>
      </c>
      <c r="B97" s="13"/>
      <c r="C97" s="13"/>
      <c r="D97" s="13"/>
      <c r="E97" s="13"/>
      <c r="F97" s="13"/>
      <c r="G97" s="13"/>
    </row>
    <row r="98" spans="1:7" ht="15.75" x14ac:dyDescent="0.25">
      <c r="A98" s="19" t="s">
        <v>235</v>
      </c>
      <c r="B98" s="13"/>
      <c r="C98" s="13"/>
      <c r="D98" s="13"/>
      <c r="E98" s="13"/>
      <c r="F98" s="13"/>
      <c r="G98" s="13"/>
    </row>
    <row r="99" spans="1:7" ht="15.75" x14ac:dyDescent="0.25">
      <c r="A99" s="19" t="s">
        <v>236</v>
      </c>
      <c r="B99" s="13"/>
      <c r="C99" s="13"/>
      <c r="D99" s="13"/>
      <c r="E99" s="13"/>
      <c r="F99" s="13"/>
      <c r="G99" s="13"/>
    </row>
    <row r="101" spans="1:7" x14ac:dyDescent="0.25">
      <c r="A101" s="10" t="s">
        <v>238</v>
      </c>
      <c r="B101" s="13"/>
      <c r="C101" s="13"/>
      <c r="D101" s="13"/>
      <c r="E101" s="13"/>
      <c r="F101" s="13"/>
      <c r="G101" s="13"/>
    </row>
    <row r="102" spans="1:7" x14ac:dyDescent="0.25">
      <c r="A102" s="13" t="s">
        <v>239</v>
      </c>
      <c r="B102" s="13"/>
      <c r="C102" s="13"/>
      <c r="D102" s="13"/>
      <c r="E102" s="13"/>
      <c r="F102" s="13"/>
      <c r="G102" s="13"/>
    </row>
    <row r="103" spans="1:7" x14ac:dyDescent="0.25">
      <c r="A103" s="13" t="s">
        <v>240</v>
      </c>
      <c r="B103" s="13"/>
      <c r="C103" s="13"/>
      <c r="D103" s="13"/>
      <c r="E103" s="13"/>
      <c r="F103" s="13"/>
      <c r="G103" s="13"/>
    </row>
    <row r="104" spans="1:7" x14ac:dyDescent="0.25">
      <c r="A104" s="13" t="s">
        <v>241</v>
      </c>
      <c r="B104" s="13"/>
      <c r="C104" s="13"/>
      <c r="D104" s="13"/>
      <c r="E104" s="13"/>
      <c r="F104" s="13"/>
      <c r="G104" s="13"/>
    </row>
    <row r="105" spans="1:7" x14ac:dyDescent="0.25">
      <c r="A105" s="13" t="s">
        <v>237</v>
      </c>
      <c r="B105" s="13"/>
      <c r="C105" s="13"/>
      <c r="D105" s="13"/>
      <c r="E105" s="13"/>
      <c r="F105" s="13"/>
      <c r="G105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IGF-1-Plate-1</vt:lpstr>
      <vt:lpstr>IGF-1-Plate-2</vt:lpstr>
      <vt:lpstr>Biyokimya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2022-03-04T13:19:13Z</dcterms:created>
  <dcterms:modified xsi:type="dcterms:W3CDTF">2022-03-08T12:10:19Z</dcterms:modified>
</cp:coreProperties>
</file>