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SERATONİN" sheetId="1" r:id="rId1"/>
    <sheet name="BDNF" sheetId="2" r:id="rId2"/>
    <sheet name="TNFA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3" l="1"/>
  <c r="D105" i="3" s="1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108" i="2"/>
  <c r="D34" i="2"/>
  <c r="D36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C113" i="2"/>
  <c r="C112" i="2"/>
  <c r="D112" i="2" s="1"/>
  <c r="C111" i="2"/>
  <c r="C110" i="2"/>
  <c r="D110" i="2" s="1"/>
  <c r="C109" i="2"/>
  <c r="D108" i="2"/>
  <c r="C107" i="2"/>
  <c r="C106" i="2"/>
  <c r="D106" i="2" s="1"/>
  <c r="C105" i="2"/>
  <c r="C104" i="2"/>
  <c r="D104" i="2" s="1"/>
  <c r="C103" i="2"/>
  <c r="C102" i="2"/>
  <c r="D102" i="2" s="1"/>
  <c r="C101" i="2"/>
  <c r="C100" i="2"/>
  <c r="D100" i="2" s="1"/>
  <c r="C99" i="2"/>
  <c r="C98" i="2"/>
  <c r="D98" i="2" s="1"/>
  <c r="C97" i="2"/>
  <c r="C96" i="2"/>
  <c r="D96" i="2" s="1"/>
  <c r="C95" i="2"/>
  <c r="C94" i="2"/>
  <c r="D94" i="2" s="1"/>
  <c r="C93" i="2"/>
  <c r="C92" i="2"/>
  <c r="D92" i="2" s="1"/>
  <c r="C91" i="2"/>
  <c r="C90" i="2"/>
  <c r="D90" i="2" s="1"/>
  <c r="C89" i="2"/>
  <c r="C88" i="2"/>
  <c r="D88" i="2" s="1"/>
  <c r="C87" i="2"/>
  <c r="C86" i="2"/>
  <c r="D86" i="2" s="1"/>
  <c r="C85" i="2"/>
  <c r="C84" i="2"/>
  <c r="D84" i="2" s="1"/>
  <c r="C83" i="2"/>
  <c r="C82" i="2"/>
  <c r="D82" i="2" s="1"/>
  <c r="C80" i="2"/>
  <c r="C79" i="2"/>
  <c r="D79" i="2" s="1"/>
  <c r="C78" i="2"/>
  <c r="C77" i="2"/>
  <c r="D77" i="2" s="1"/>
  <c r="C76" i="2"/>
  <c r="C75" i="2"/>
  <c r="D75" i="2" s="1"/>
  <c r="C74" i="2"/>
  <c r="C73" i="2"/>
  <c r="D73" i="2" s="1"/>
  <c r="C72" i="2"/>
  <c r="C71" i="2"/>
  <c r="D71" i="2" s="1"/>
  <c r="C70" i="2"/>
  <c r="C69" i="2"/>
  <c r="D69" i="2" s="1"/>
  <c r="C68" i="2"/>
  <c r="C67" i="2"/>
  <c r="D67" i="2" s="1"/>
  <c r="C66" i="2"/>
  <c r="C65" i="2"/>
  <c r="D65" i="2" s="1"/>
  <c r="C64" i="2"/>
  <c r="C63" i="2"/>
  <c r="D63" i="2" s="1"/>
  <c r="C62" i="2"/>
  <c r="C61" i="2"/>
  <c r="D61" i="2" s="1"/>
  <c r="C60" i="2"/>
  <c r="C59" i="2"/>
  <c r="D59" i="2" s="1"/>
  <c r="C58" i="2"/>
  <c r="C57" i="2"/>
  <c r="D57" i="2" s="1"/>
  <c r="C56" i="2"/>
  <c r="C55" i="2"/>
  <c r="D55" i="2" s="1"/>
  <c r="C54" i="2"/>
  <c r="C53" i="2"/>
  <c r="D53" i="2" s="1"/>
  <c r="C52" i="2"/>
  <c r="C51" i="2"/>
  <c r="D51" i="2" s="1"/>
  <c r="C50" i="2"/>
  <c r="C49" i="2"/>
  <c r="D49" i="2" s="1"/>
  <c r="C48" i="2"/>
  <c r="C47" i="2"/>
  <c r="D47" i="2" s="1"/>
  <c r="C46" i="2"/>
  <c r="C45" i="2"/>
  <c r="D45" i="2" s="1"/>
  <c r="C44" i="2"/>
  <c r="C43" i="2"/>
  <c r="D43" i="2" s="1"/>
  <c r="C42" i="2"/>
  <c r="C41" i="2"/>
  <c r="D41" i="2" s="1"/>
  <c r="C40" i="2"/>
  <c r="C38" i="2"/>
  <c r="D38" i="2" s="1"/>
  <c r="C39" i="2"/>
  <c r="D39" i="2" s="1"/>
  <c r="C37" i="2"/>
  <c r="D37" i="2" s="1"/>
  <c r="C36" i="2"/>
  <c r="C35" i="2"/>
  <c r="D35" i="2" s="1"/>
  <c r="C34" i="2"/>
  <c r="C33" i="2"/>
  <c r="D33" i="2" s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C80" i="1"/>
  <c r="D80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78" i="1"/>
  <c r="C77" i="1"/>
  <c r="D77" i="1" s="1"/>
  <c r="C76" i="1"/>
  <c r="C75" i="1"/>
  <c r="D75" i="1" s="1"/>
  <c r="C74" i="1"/>
  <c r="C73" i="1"/>
  <c r="D73" i="1" s="1"/>
  <c r="C72" i="1"/>
  <c r="C71" i="1"/>
  <c r="D71" i="1" s="1"/>
  <c r="C70" i="1"/>
  <c r="C69" i="1"/>
  <c r="D69" i="1" s="1"/>
  <c r="C68" i="1"/>
  <c r="C67" i="1"/>
  <c r="D67" i="1" s="1"/>
  <c r="C66" i="1"/>
  <c r="C65" i="1"/>
  <c r="D65" i="1" s="1"/>
  <c r="C64" i="1"/>
  <c r="C63" i="1"/>
  <c r="D63" i="1" s="1"/>
  <c r="C62" i="1"/>
  <c r="C61" i="1"/>
  <c r="D61" i="1" s="1"/>
  <c r="C60" i="1"/>
  <c r="C59" i="1"/>
  <c r="D59" i="1" s="1"/>
  <c r="C58" i="1"/>
  <c r="C57" i="1"/>
  <c r="D57" i="1" s="1"/>
  <c r="C56" i="1"/>
  <c r="C55" i="1"/>
  <c r="D55" i="1" s="1"/>
  <c r="C54" i="1"/>
  <c r="C53" i="1"/>
  <c r="D53" i="1" s="1"/>
  <c r="C52" i="1"/>
  <c r="C51" i="1"/>
  <c r="D51" i="1" s="1"/>
  <c r="C50" i="1"/>
  <c r="C49" i="1"/>
  <c r="D49" i="1" s="1"/>
  <c r="C48" i="1"/>
  <c r="C47" i="1"/>
  <c r="D47" i="1" s="1"/>
  <c r="C46" i="1"/>
  <c r="C45" i="1"/>
  <c r="D45" i="1" s="1"/>
  <c r="C44" i="1"/>
  <c r="C43" i="1"/>
  <c r="D43" i="1" s="1"/>
  <c r="C42" i="1"/>
  <c r="C41" i="1"/>
  <c r="D41" i="1" s="1"/>
  <c r="C40" i="1"/>
  <c r="C39" i="1"/>
  <c r="D39" i="1" s="1"/>
  <c r="C38" i="1"/>
  <c r="C37" i="1"/>
  <c r="D37" i="1" s="1"/>
  <c r="C36" i="1"/>
  <c r="C35" i="1"/>
  <c r="D35" i="1" s="1"/>
  <c r="C34" i="1"/>
  <c r="C33" i="1"/>
  <c r="D33" i="1" s="1"/>
  <c r="C32" i="1"/>
  <c r="C31" i="1"/>
  <c r="D31" i="1" s="1"/>
  <c r="C17" i="3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9" i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<sst xmlns="http://schemas.openxmlformats.org/spreadsheetml/2006/main" count="289" uniqueCount="150">
  <si>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</si>
  <si>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</si>
  <si>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</si>
  <si>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</si>
  <si>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</si>
  <si>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</si>
  <si>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</si>
  <si>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</si>
  <si>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</si>
  <si>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</si>
  <si>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</si>
  <si>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</si>
  <si>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Numune</t>
  </si>
  <si>
    <t>absorbans</t>
  </si>
  <si>
    <t>concentratıon (ng/ml)</t>
  </si>
  <si>
    <t>concentratıon (ng/L)</t>
  </si>
  <si>
    <t>EPO2-thalamus</t>
  </si>
  <si>
    <t>EPO2-hipocampus</t>
  </si>
  <si>
    <t>EPO2-pfk</t>
  </si>
  <si>
    <t>EPO2-sitriatum</t>
  </si>
  <si>
    <t>EPO2-serum</t>
  </si>
  <si>
    <t>EPO2-plazma</t>
  </si>
  <si>
    <t>EPO2-hipothalamus</t>
  </si>
  <si>
    <t>EPO3-thalamus</t>
  </si>
  <si>
    <t>EPO3-hipocampus</t>
  </si>
  <si>
    <t>EPO3-hipothalamus</t>
  </si>
  <si>
    <t>EPO3-pfk</t>
  </si>
  <si>
    <t>EPO3-sitriatum</t>
  </si>
  <si>
    <t>EPO3-serum</t>
  </si>
  <si>
    <t>EPO3-plazma</t>
  </si>
  <si>
    <t>EPO2-cerebellum</t>
  </si>
  <si>
    <t>EPO3-cerebellum</t>
  </si>
  <si>
    <t>EPO4-thalamus</t>
  </si>
  <si>
    <t>EPO4-hipocampus</t>
  </si>
  <si>
    <t>EPO4-hipothalamus</t>
  </si>
  <si>
    <t>EPO4-pfk</t>
  </si>
  <si>
    <t>EPO4-sitriatum</t>
  </si>
  <si>
    <t>EPO4-cerebellum</t>
  </si>
  <si>
    <t>EPO4-serum</t>
  </si>
  <si>
    <t>EPO4-plazma</t>
  </si>
  <si>
    <t>EPO5-thalamus</t>
  </si>
  <si>
    <t>EPO5-hipocampus</t>
  </si>
  <si>
    <t>EPO5-hipothalamu</t>
  </si>
  <si>
    <t>EPO5-pfk</t>
  </si>
  <si>
    <t>EPO5-sitriatum</t>
  </si>
  <si>
    <t>EPO5-cerebellum</t>
  </si>
  <si>
    <t>EPO5-serum</t>
  </si>
  <si>
    <t>EPO5-plazma</t>
  </si>
  <si>
    <t>EPO6-thalamus</t>
  </si>
  <si>
    <t>EPO6-hipocampus</t>
  </si>
  <si>
    <t>EPO6-hipothalamus</t>
  </si>
  <si>
    <t>EPO6-pfk</t>
  </si>
  <si>
    <t>EPO6-sitriatum</t>
  </si>
  <si>
    <t>EPO6-cerebellum</t>
  </si>
  <si>
    <t>EPO6-serum</t>
  </si>
  <si>
    <t>EPO6-plazma</t>
  </si>
  <si>
    <t>EPO7-thalamus</t>
  </si>
  <si>
    <t>EPO7-hipocampus</t>
  </si>
  <si>
    <t>EPO7-hipothalamus</t>
  </si>
  <si>
    <t>EPO7-pfk</t>
  </si>
  <si>
    <t>EPO7-sitriatum</t>
  </si>
  <si>
    <t>EPO7-cerebellum</t>
  </si>
  <si>
    <t>EPO7-serum</t>
  </si>
  <si>
    <t>EPO7-plazma</t>
  </si>
  <si>
    <t>EPO1-thalamus</t>
  </si>
  <si>
    <t>EPO1-hipocampus</t>
  </si>
  <si>
    <t>EPO1-hipothalamus</t>
  </si>
  <si>
    <t>EPO1-pfk</t>
  </si>
  <si>
    <t>EPO1-sitriatum</t>
  </si>
  <si>
    <t>EPO1--cerebellum</t>
  </si>
  <si>
    <t>EPO1-serum</t>
  </si>
  <si>
    <t>EPO1-plazma</t>
  </si>
  <si>
    <t>EPO(kontrol)</t>
  </si>
  <si>
    <t>EPO(2 mg)</t>
  </si>
  <si>
    <t>EPOZETA1-cerebellum</t>
  </si>
  <si>
    <t>EPOZETA1-sitriatum</t>
  </si>
  <si>
    <t>EPOZETA1-pfk</t>
  </si>
  <si>
    <t>EPOZETA1-serum</t>
  </si>
  <si>
    <t>EPOZETA2-cerebellum</t>
  </si>
  <si>
    <t>EPOZETA2-sitriatum</t>
  </si>
  <si>
    <t>EPOZETA2-pfk</t>
  </si>
  <si>
    <t>EPOZETA2-serum</t>
  </si>
  <si>
    <t>EPOZETA3-cerebellum</t>
  </si>
  <si>
    <t>EPOZETA3-sitriatum</t>
  </si>
  <si>
    <t>EPOZETA3-pfk</t>
  </si>
  <si>
    <t>EPOZETA3-serum</t>
  </si>
  <si>
    <t>EPOZETA4-cerebellum</t>
  </si>
  <si>
    <t>EPOZETA4-sitriatum</t>
  </si>
  <si>
    <t>EPOZETA4-pfk</t>
  </si>
  <si>
    <t>EPOZETA4-serum</t>
  </si>
  <si>
    <t>EPOZETA5-cerebellum</t>
  </si>
  <si>
    <t>EPOZETA5-sitriatum</t>
  </si>
  <si>
    <t>EPOZETA5-pfk</t>
  </si>
  <si>
    <t>EPOZETA5-serum</t>
  </si>
  <si>
    <t>EPOZETA6-cerebellum</t>
  </si>
  <si>
    <t>EPOZETA6-sitriatum</t>
  </si>
  <si>
    <t>EPOZETA6-pfk</t>
  </si>
  <si>
    <t>EPOZETA6-serum</t>
  </si>
  <si>
    <t>EPOZETA7-cerebellum</t>
  </si>
  <si>
    <t>EPOZETA7-sitriatum</t>
  </si>
  <si>
    <t>EPOZETA7-pfk</t>
  </si>
  <si>
    <t>EPOZETA7-serum</t>
  </si>
  <si>
    <t>EPOZETA8-cerebellum</t>
  </si>
  <si>
    <t>EPOZETA8-sitriatum</t>
  </si>
  <si>
    <t>EPOZETA8-pfk</t>
  </si>
  <si>
    <t>EPOZETA8-serum</t>
  </si>
  <si>
    <t>LPS-SERUM-1</t>
  </si>
  <si>
    <t>LPS-SERUM-2</t>
  </si>
  <si>
    <t>LPS-SERUM-3</t>
  </si>
  <si>
    <t>LPS-SERUM-4</t>
  </si>
  <si>
    <t>LPS-PFK-1</t>
  </si>
  <si>
    <t>LPS-PFK-2</t>
  </si>
  <si>
    <t>LPS-PFK-3</t>
  </si>
  <si>
    <t>LPS-PFK-4</t>
  </si>
  <si>
    <t>LPS-CEREBELLUM-1</t>
  </si>
  <si>
    <t>LPS-CEREBELLUM-2</t>
  </si>
  <si>
    <t>LPS-CEREBELLUM-3</t>
  </si>
  <si>
    <t>LPS-CEREBELLUM-4</t>
  </si>
  <si>
    <t>LPS-SİTRİATUM-1</t>
  </si>
  <si>
    <t>LPS-SİTRİATUM-2</t>
  </si>
  <si>
    <t>LPS-SİTRİATUM-3</t>
  </si>
  <si>
    <t>LPS-SİTRİATUM-4</t>
  </si>
  <si>
    <t>ELPS1-sitriatum</t>
  </si>
  <si>
    <t>ELPS1-pfk</t>
  </si>
  <si>
    <t>ELPS1-cerebellum</t>
  </si>
  <si>
    <t>ELPS1-serum</t>
  </si>
  <si>
    <t>ELPS3-sitriatum</t>
  </si>
  <si>
    <t>ELPS3-pfk</t>
  </si>
  <si>
    <t>ELPS3-cerebellum</t>
  </si>
  <si>
    <t>ELPS3-serum</t>
  </si>
  <si>
    <t>ELPS4-sitriatum</t>
  </si>
  <si>
    <t>ELPS4-pfk</t>
  </si>
  <si>
    <t>ELPS4-cerebellum</t>
  </si>
  <si>
    <t>ELPS4-serum</t>
  </si>
  <si>
    <t>ELPS5-sitriatum</t>
  </si>
  <si>
    <t>ELPS5-pfk</t>
  </si>
  <si>
    <t>ELPS5-cerebellum</t>
  </si>
  <si>
    <t>ELPS5-serum</t>
  </si>
  <si>
    <t>ELPS6-sitriatum</t>
  </si>
  <si>
    <t>ELPS6-pfk</t>
  </si>
  <si>
    <t>ELPS6-cerebellum</t>
  </si>
  <si>
    <t>ELPS6-serum</t>
  </si>
  <si>
    <t>ELPS7-sitriatum</t>
  </si>
  <si>
    <t>ELPS7-pfk</t>
  </si>
  <si>
    <t>ELPS7-cerebellum</t>
  </si>
  <si>
    <t>ELPS7-serum</t>
  </si>
  <si>
    <t>ELPS8-sitriatum</t>
  </si>
  <si>
    <t>ELPS8-pfk</t>
  </si>
  <si>
    <t>ELPS8-cerebellum</t>
  </si>
  <si>
    <t>ELPS8-serum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</si>
</sst>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SERATONİN</a:t>
            </a:r>
          </a:p>
        </c:rich>
      </c:tx>
      <c:layout>
        <c:manualLayout>
          <c:xMode val="edge"/>
          <c:yMode val="edge"/>
          <c:x val="0.3901456692913385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10958005249344"/>
                  <c:y val="-0.2294925634295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SERATONİN!$C$13:$C$19</c:f>
              <c:numCache>
                <c:formatCode>General</c:formatCode>
                <c:ptCount val="7"/>
                <c:pt idx="0">
                  <c:v>2.3340000000000001</c:v>
                </c:pt>
                <c:pt idx="1">
                  <c:v>1.6560000000000001</c:v>
                </c:pt>
                <c:pt idx="2">
                  <c:v>1.1520000000000001</c:v>
                </c:pt>
                <c:pt idx="3">
                  <c:v>0.621</c:v>
                </c:pt>
                <c:pt idx="4">
                  <c:v>0.24</c:v>
                </c:pt>
                <c:pt idx="5">
                  <c:v>4.8000000000000001E-2</c:v>
                </c:pt>
                <c:pt idx="6">
                  <c:v>0</c:v>
                </c:pt>
              </c:numCache>
            </c:numRef>
          </c:xVal>
          <c:yVal>
            <c:numRef>
              <c:f>SERATONİN!$D$13:$D$19</c:f>
              <c:numCache>
                <c:formatCode>General</c:formatCode>
                <c:ptCount val="7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0-4CDC-A32F-F284B6BB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63279"/>
        <c:axId val="1798966607"/>
      </c:scatterChart>
      <c:valAx>
        <c:axId val="17989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8966607"/>
        <c:crosses val="autoZero"/>
        <c:crossBetween val="midCat"/>
      </c:valAx>
      <c:valAx>
        <c:axId val="17989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896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BDNF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135892388451445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[1]BDNF!$C$13:$C$18</c:f>
              <c:numCache>
                <c:formatCode>General</c:formatCode>
                <c:ptCount val="6"/>
                <c:pt idx="0">
                  <c:v>1.7170000000000001</c:v>
                </c:pt>
                <c:pt idx="1">
                  <c:v>1.022</c:v>
                </c:pt>
                <c:pt idx="2">
                  <c:v>0.34299999999999997</c:v>
                </c:pt>
                <c:pt idx="3">
                  <c:v>0.15000000000000002</c:v>
                </c:pt>
                <c:pt idx="4">
                  <c:v>4.8000000000000015E-2</c:v>
                </c:pt>
                <c:pt idx="5">
                  <c:v>0</c:v>
                </c:pt>
              </c:numCache>
            </c:numRef>
          </c:xVal>
          <c:yVal>
            <c:numRef>
              <c:f>[1]BDNF!$D$13:$D$18</c:f>
              <c:numCache>
                <c:formatCode>General</c:formatCode>
                <c:ptCount val="6"/>
                <c:pt idx="0">
                  <c:v>12.8</c:v>
                </c:pt>
                <c:pt idx="1">
                  <c:v>6.4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B3B-9929-13CAF694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68847"/>
        <c:axId val="1788069263"/>
      </c:scatterChart>
      <c:valAx>
        <c:axId val="17880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8069263"/>
        <c:crosses val="autoZero"/>
        <c:crossBetween val="midCat"/>
      </c:valAx>
      <c:valAx>
        <c:axId val="17880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80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86220472440946"/>
                  <c:y val="-0.16921843102945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[2]Sayfa1!$C$12:$C$18</c:f>
              <c:numCache>
                <c:formatCode>General</c:formatCode>
                <c:ptCount val="7"/>
                <c:pt idx="0">
                  <c:v>1.637</c:v>
                </c:pt>
                <c:pt idx="1">
                  <c:v>1.1680000000000001</c:v>
                </c:pt>
                <c:pt idx="2">
                  <c:v>0.77500000000000002</c:v>
                </c:pt>
                <c:pt idx="3">
                  <c:v>0.434</c:v>
                </c:pt>
                <c:pt idx="4">
                  <c:v>0.185</c:v>
                </c:pt>
                <c:pt idx="5">
                  <c:v>0.11000000000000001</c:v>
                </c:pt>
                <c:pt idx="6">
                  <c:v>0</c:v>
                </c:pt>
              </c:numCache>
            </c:numRef>
          </c:xVal>
          <c:yVal>
            <c:numRef>
              <c:f>[2]Sayfa1!$D$12:$D$18</c:f>
              <c:numCache>
                <c:formatCode>General</c:formatCode>
                <c:ptCount val="7"/>
                <c:pt idx="0">
                  <c:v>1280</c:v>
                </c:pt>
                <c:pt idx="1">
                  <c:v>640</c:v>
                </c:pt>
                <c:pt idx="2">
                  <c:v>320</c:v>
                </c:pt>
                <c:pt idx="3">
                  <c:v>160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D-47D7-92E0-E417FCFB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64399"/>
        <c:axId val="1791860239"/>
      </c:scatterChart>
      <c:valAx>
        <c:axId val="17918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1860239"/>
        <c:crosses val="autoZero"/>
        <c:crossBetween val="midCat"/>
      </c:valAx>
      <c:valAx>
        <c:axId val="1791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18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e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10</xdr:row>
      <xdr:rowOff>123825</xdr:rowOff>
    </xdr:from>
    <xdr:to>
      <xdr:col>13</xdr:col>
      <xdr:colOff>485775</xdr:colOff>
      <xdr:row>25</xdr:row>
      <xdr:rowOff>9525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609599</xdr:colOff>
      <xdr:row>29</xdr:row>
      <xdr:rowOff>23318</xdr:rowOff>
    </xdr:from>
    <xdr:to>
      <xdr:col>16</xdr:col>
      <xdr:colOff>238124</xdr:colOff>
      <xdr:row>66</xdr:row>
      <xdr:rowOff>34117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49" y="5547818"/>
          <a:ext cx="6943725" cy="705929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48896</xdr:rowOff>
    </xdr:from>
    <xdr:to>
      <xdr:col>16</xdr:col>
      <xdr:colOff>371474</xdr:colOff>
      <xdr:row>91</xdr:row>
      <xdr:rowOff>60222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12621896"/>
          <a:ext cx="7077074" cy="4773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11</xdr:row>
      <xdr:rowOff>114300</xdr:rowOff>
    </xdr:from>
    <xdr:to>
      <xdr:col>14</xdr:col>
      <xdr:colOff>361950</xdr:colOff>
      <xdr:row>26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9</xdr:row>
      <xdr:rowOff>104775</xdr:rowOff>
    </xdr:from>
    <xdr:to>
      <xdr:col>13</xdr:col>
      <xdr:colOff>171450</xdr:colOff>
      <xdr:row>23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19049</xdr:colOff>
      <xdr:row>28</xdr:row>
      <xdr:rowOff>29197</xdr:rowOff>
    </xdr:from>
    <xdr:to>
      <xdr:col>16</xdr:col>
      <xdr:colOff>79042</xdr:colOff>
      <xdr:row>59</xdr:row>
      <xdr:rowOff>180974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4" y="5363197"/>
          <a:ext cx="6155993" cy="6057277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60</xdr:row>
      <xdr:rowOff>21628</xdr:rowOff>
    </xdr:from>
    <xdr:to>
      <xdr:col>16</xdr:col>
      <xdr:colOff>190499</xdr:colOff>
      <xdr:row>95</xdr:row>
      <xdr:rowOff>189195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1451628"/>
          <a:ext cx="6296024" cy="68350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SAN%20&#199;ALI&#350;KAN-BDN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ASAN%20&#199;ALI&#350;KAN-TN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NF"/>
    </sheetNames>
    <sheetDataSet>
      <sheetData sheetId="0">
        <row r="13">
          <cell r="C13">
            <v>1.7170000000000001</v>
          </cell>
          <cell r="D13">
            <v>12.8</v>
          </cell>
        </row>
        <row r="14">
          <cell r="C14">
            <v>1.022</v>
          </cell>
          <cell r="D14">
            <v>6.4</v>
          </cell>
        </row>
        <row r="15">
          <cell r="C15">
            <v>0.34299999999999997</v>
          </cell>
          <cell r="D15">
            <v>1.6</v>
          </cell>
        </row>
        <row r="16">
          <cell r="C16">
            <v>0.15000000000000002</v>
          </cell>
          <cell r="D16">
            <v>0.8</v>
          </cell>
        </row>
        <row r="17">
          <cell r="C17">
            <v>4.8000000000000015E-2</v>
          </cell>
          <cell r="D17">
            <v>0.4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2">
          <cell r="C12">
            <v>1.637</v>
          </cell>
          <cell r="D12">
            <v>1280</v>
          </cell>
        </row>
        <row r="13">
          <cell r="C13">
            <v>1.1680000000000001</v>
          </cell>
          <cell r="D13">
            <v>640</v>
          </cell>
        </row>
        <row r="14">
          <cell r="C14">
            <v>0.77500000000000002</v>
          </cell>
          <cell r="D14">
            <v>320</v>
          </cell>
        </row>
        <row r="15">
          <cell r="C15">
            <v>0.434</v>
          </cell>
          <cell r="D15">
            <v>160</v>
          </cell>
        </row>
        <row r="16">
          <cell r="C16">
            <v>0.185</v>
          </cell>
          <cell r="D16">
            <v>80</v>
          </cell>
        </row>
        <row r="17">
          <cell r="C17">
            <v>0.11000000000000001</v>
          </cell>
          <cell r="D17">
            <v>40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tabSelected="1" workbookViewId="0">
      <selection activeCell="F68" sqref="F68"/>
    </sheetView>
  </sheetViews>
  <sheetFormatPr defaultRowHeight="15" x14ac:dyDescent="0.25"/>
  <cols>
    <col min="1" max="1" width="18.5703125" customWidth="1"/>
    <col min="2" max="2" width="11.28515625" customWidth="1"/>
    <col min="3" max="3" width="11.42578125" customWidth="1"/>
    <col min="4" max="4" width="12.140625" customWidth="1"/>
  </cols>
  <sheetData>
    <row r="2" spans="1:12" x14ac:dyDescent="0.25">
      <c r="A2">
        <v>2.3580000000000001</v>
      </c>
      <c r="B2">
        <v>2.399</v>
      </c>
      <c r="C2">
        <v>1.2650000000000001</v>
      </c>
      <c r="D2">
        <v>1.149</v>
      </c>
      <c r="E2">
        <v>1.1160000000000001</v>
      </c>
      <c r="F2">
        <v>1.0649999999999999</v>
      </c>
      <c r="G2">
        <v>1.0489999999999999</v>
      </c>
      <c r="H2">
        <v>0.96</v>
      </c>
      <c r="I2">
        <v>1.044</v>
      </c>
      <c r="J2">
        <v>1.0669999999999999</v>
      </c>
      <c r="K2">
        <v>1.155</v>
      </c>
      <c r="L2">
        <v>1.4339999999999999</v>
      </c>
    </row>
    <row r="3" spans="1:12" x14ac:dyDescent="0.25">
      <c r="A3">
        <v>2</v>
      </c>
      <c r="B3">
        <v>1.7210000000000001</v>
      </c>
      <c r="C3">
        <v>1.1819999999999999</v>
      </c>
      <c r="D3">
        <v>1.048</v>
      </c>
      <c r="E3">
        <v>1.042</v>
      </c>
      <c r="F3">
        <v>0.70599999999999996</v>
      </c>
      <c r="G3">
        <v>1.0030000000000001</v>
      </c>
      <c r="H3">
        <v>0.93700000000000006</v>
      </c>
      <c r="I3">
        <v>0.98099999999999998</v>
      </c>
      <c r="J3">
        <v>1</v>
      </c>
      <c r="K3">
        <v>0.97899999999999998</v>
      </c>
      <c r="L3">
        <v>1.0349999999999999</v>
      </c>
    </row>
    <row r="4" spans="1:12" x14ac:dyDescent="0.25">
      <c r="A4">
        <v>1.1420000000000001</v>
      </c>
      <c r="B4">
        <v>1.2170000000000001</v>
      </c>
      <c r="C4">
        <v>1.2849999999999999</v>
      </c>
      <c r="D4">
        <v>1.1890000000000001</v>
      </c>
      <c r="E4">
        <v>1.069</v>
      </c>
      <c r="F4">
        <v>1.3129999999999999</v>
      </c>
      <c r="G4">
        <v>1.1779999999999999</v>
      </c>
      <c r="H4">
        <v>1.1739999999999999</v>
      </c>
      <c r="I4">
        <v>1.1950000000000001</v>
      </c>
      <c r="J4">
        <v>1.2150000000000001</v>
      </c>
      <c r="K4">
        <v>1.105</v>
      </c>
      <c r="L4">
        <v>1.0940000000000001</v>
      </c>
    </row>
    <row r="5" spans="1:12" x14ac:dyDescent="0.25">
      <c r="A5">
        <v>0.63400000000000001</v>
      </c>
      <c r="B5">
        <v>0.68600000000000005</v>
      </c>
      <c r="C5">
        <v>0.65200000000000002</v>
      </c>
      <c r="D5">
        <v>0.92300000000000004</v>
      </c>
      <c r="E5">
        <v>0.90800000000000003</v>
      </c>
      <c r="F5">
        <v>0.92100000000000004</v>
      </c>
      <c r="G5">
        <v>0.84399999999999997</v>
      </c>
      <c r="H5">
        <v>0.74399999999999999</v>
      </c>
      <c r="I5">
        <v>0.96399999999999997</v>
      </c>
      <c r="J5">
        <v>1</v>
      </c>
      <c r="K5">
        <v>0.80700000000000005</v>
      </c>
      <c r="L5">
        <v>0.83699999999999997</v>
      </c>
    </row>
    <row r="6" spans="1:12" x14ac:dyDescent="0.25">
      <c r="A6">
        <v>0.28700000000000003</v>
      </c>
      <c r="B6">
        <v>0.30499999999999999</v>
      </c>
      <c r="C6">
        <v>0.69800000000000006</v>
      </c>
      <c r="D6">
        <v>0.71799999999999997</v>
      </c>
      <c r="E6">
        <v>0.94700000000000006</v>
      </c>
      <c r="F6">
        <v>1.0860000000000001</v>
      </c>
      <c r="G6">
        <v>0.97699999999999998</v>
      </c>
      <c r="H6">
        <v>0.74</v>
      </c>
      <c r="I6">
        <v>0.98299999999999998</v>
      </c>
      <c r="J6">
        <v>1.018</v>
      </c>
      <c r="K6">
        <v>0.78300000000000003</v>
      </c>
      <c r="L6">
        <v>0.74199999999999999</v>
      </c>
    </row>
    <row r="7" spans="1:12" x14ac:dyDescent="0.25">
      <c r="A7">
        <v>0.14599999999999999</v>
      </c>
      <c r="B7">
        <v>0.113</v>
      </c>
      <c r="C7">
        <v>1.0640000000000001</v>
      </c>
      <c r="D7">
        <v>1.0449999999999999</v>
      </c>
      <c r="E7">
        <v>1.0880000000000001</v>
      </c>
      <c r="F7">
        <v>0.91700000000000004</v>
      </c>
      <c r="G7">
        <v>0.98</v>
      </c>
      <c r="H7">
        <v>0.45800000000000002</v>
      </c>
      <c r="I7">
        <v>0.94800000000000006</v>
      </c>
      <c r="J7">
        <v>0.95700000000000007</v>
      </c>
      <c r="K7">
        <v>0.997</v>
      </c>
      <c r="L7">
        <v>1.083</v>
      </c>
    </row>
    <row r="8" spans="1:12" x14ac:dyDescent="0.25">
      <c r="A8">
        <v>6.9000000000000006E-2</v>
      </c>
      <c r="B8">
        <v>6.5000000000000002E-2</v>
      </c>
      <c r="C8">
        <v>0.65600000000000003</v>
      </c>
      <c r="D8">
        <v>0.91800000000000004</v>
      </c>
      <c r="E8">
        <v>0.82500000000000007</v>
      </c>
      <c r="F8">
        <v>0.748</v>
      </c>
      <c r="G8">
        <v>0.67</v>
      </c>
      <c r="H8">
        <v>0.78100000000000003</v>
      </c>
      <c r="I8">
        <v>0.73899999999999999</v>
      </c>
      <c r="J8">
        <v>0.74299999999999999</v>
      </c>
      <c r="K8">
        <v>0.77</v>
      </c>
      <c r="L8">
        <v>0.79300000000000004</v>
      </c>
    </row>
    <row r="9" spans="1:12" x14ac:dyDescent="0.25">
      <c r="C9">
        <v>0.76500000000000001</v>
      </c>
      <c r="D9">
        <v>0.76700000000000002</v>
      </c>
      <c r="E9">
        <v>0.753</v>
      </c>
      <c r="F9">
        <v>0.92500000000000004</v>
      </c>
      <c r="G9">
        <v>0.88700000000000001</v>
      </c>
      <c r="H9">
        <v>0.70200000000000007</v>
      </c>
      <c r="I9">
        <v>0.82500000000000007</v>
      </c>
      <c r="J9">
        <v>0.95000000000000007</v>
      </c>
      <c r="K9">
        <v>0.90500000000000003</v>
      </c>
      <c r="L9">
        <v>0.752</v>
      </c>
    </row>
    <row r="10" spans="1:12" x14ac:dyDescent="0.25">
      <c r="A10" t="s">
        <v>0</v>
      </c>
    </row>
    <row r="12" spans="1:12" x14ac:dyDescent="0.25">
      <c r="B12" s="1" t="s">
        <v>8</v>
      </c>
      <c r="C12" t="s">
        <v>9</v>
      </c>
      <c r="D12" t="s">
        <v>10</v>
      </c>
      <c r="E12" s="1" t="s">
        <v>11</v>
      </c>
    </row>
    <row r="13" spans="1:12" x14ac:dyDescent="0.25">
      <c r="A13" t="s">
        <v>1</v>
      </c>
      <c r="B13">
        <v>2.399</v>
      </c>
      <c r="C13">
        <f>B13-B19</f>
        <v>2.3340000000000001</v>
      </c>
      <c r="D13">
        <v>240</v>
      </c>
      <c r="E13">
        <f>(41.825*C13*C13)+(1.282*C13)+(6.8651)</f>
        <v>237.70131770000003</v>
      </c>
    </row>
    <row r="14" spans="1:12" x14ac:dyDescent="0.25">
      <c r="A14" t="s">
        <v>2</v>
      </c>
      <c r="B14">
        <v>1.7210000000000001</v>
      </c>
      <c r="C14">
        <f>B14-B19</f>
        <v>1.6560000000000001</v>
      </c>
      <c r="D14">
        <v>120</v>
      </c>
      <c r="E14">
        <f t="shared" ref="E14:E18" si="0">(41.825*C14*C14)+(1.282*C14)+(6.8651)</f>
        <v>123.68629520000002</v>
      </c>
    </row>
    <row r="15" spans="1:12" x14ac:dyDescent="0.25">
      <c r="A15" t="s">
        <v>3</v>
      </c>
      <c r="B15">
        <v>1.2170000000000001</v>
      </c>
      <c r="C15">
        <f>B15-B19</f>
        <v>1.1520000000000001</v>
      </c>
      <c r="D15">
        <v>60</v>
      </c>
      <c r="E15">
        <f t="shared" si="0"/>
        <v>63.848088800000014</v>
      </c>
    </row>
    <row r="16" spans="1:12" x14ac:dyDescent="0.25">
      <c r="A16" t="s">
        <v>4</v>
      </c>
      <c r="B16">
        <v>0.68600000000000005</v>
      </c>
      <c r="C16">
        <f>B16-B19</f>
        <v>0.621</v>
      </c>
      <c r="D16">
        <v>30</v>
      </c>
      <c r="E16">
        <f t="shared" si="0"/>
        <v>23.790656824999999</v>
      </c>
    </row>
    <row r="17" spans="1:12" x14ac:dyDescent="0.25">
      <c r="A17" t="s">
        <v>5</v>
      </c>
      <c r="B17">
        <v>0.30499999999999999</v>
      </c>
      <c r="C17">
        <f>B17-B19</f>
        <v>0.24</v>
      </c>
      <c r="D17">
        <v>15</v>
      </c>
      <c r="E17">
        <f t="shared" si="0"/>
        <v>9.581900000000001</v>
      </c>
    </row>
    <row r="18" spans="1:12" x14ac:dyDescent="0.25">
      <c r="A18" t="s">
        <v>6</v>
      </c>
      <c r="B18">
        <v>0.113</v>
      </c>
      <c r="C18">
        <f>B18-B19</f>
        <v>4.8000000000000001E-2</v>
      </c>
      <c r="D18">
        <v>7.5</v>
      </c>
      <c r="E18">
        <f t="shared" si="0"/>
        <v>7.0230008000000002</v>
      </c>
    </row>
    <row r="19" spans="1:12" x14ac:dyDescent="0.25">
      <c r="A19" t="s">
        <v>7</v>
      </c>
      <c r="B19">
        <v>6.5000000000000002E-2</v>
      </c>
      <c r="C19">
        <f>B19-B19</f>
        <v>0</v>
      </c>
      <c r="D19">
        <v>0</v>
      </c>
    </row>
    <row r="25" spans="1:12" x14ac:dyDescent="0.25">
      <c r="I25" s="2"/>
      <c r="J25" s="2"/>
      <c r="K25" s="2"/>
      <c r="L25" s="2"/>
    </row>
    <row r="26" spans="1:12" x14ac:dyDescent="0.25">
      <c r="I26" s="2"/>
      <c r="J26" s="2" t="s">
        <v>14</v>
      </c>
      <c r="K26" s="2"/>
      <c r="L26" s="2"/>
    </row>
    <row r="29" spans="1:12" x14ac:dyDescent="0.25">
      <c r="A29" s="3" t="s">
        <v>12</v>
      </c>
      <c r="B29" s="3" t="s">
        <v>13</v>
      </c>
      <c r="C29" s="3" t="s">
        <v>9</v>
      </c>
      <c r="D29" s="3" t="s">
        <v>11</v>
      </c>
    </row>
    <row r="30" spans="1:12" x14ac:dyDescent="0.25">
      <c r="A30" s="4" t="s">
        <v>72</v>
      </c>
      <c r="B30" s="5"/>
      <c r="C30" s="5"/>
      <c r="D30" s="5"/>
    </row>
    <row r="31" spans="1:12" x14ac:dyDescent="0.25">
      <c r="A31" s="6" t="s">
        <v>16</v>
      </c>
      <c r="B31" s="7">
        <v>1.2650000000000001</v>
      </c>
      <c r="C31" s="5">
        <f>B31-B19</f>
        <v>1.2000000000000002</v>
      </c>
      <c r="D31" s="5">
        <f>(41.825*C31*C31)+(1.282*C31)+(6.8651)</f>
        <v>68.631500000000031</v>
      </c>
    </row>
    <row r="32" spans="1:12" x14ac:dyDescent="0.25">
      <c r="A32" s="6" t="s">
        <v>17</v>
      </c>
      <c r="B32" s="7">
        <v>1.1819999999999999</v>
      </c>
      <c r="C32" s="5">
        <f>B32-B19</f>
        <v>1.117</v>
      </c>
      <c r="D32" s="5">
        <f>(41.825*C32*C32)+(1.282*C32)+(6.8651)</f>
        <v>60.481686424999999</v>
      </c>
    </row>
    <row r="33" spans="1:4" x14ac:dyDescent="0.25">
      <c r="A33" s="6" t="s">
        <v>22</v>
      </c>
      <c r="B33" s="7">
        <v>1.2849999999999999</v>
      </c>
      <c r="C33" s="5">
        <f>B33-B19</f>
        <v>1.22</v>
      </c>
      <c r="D33" s="5">
        <f>(41.825*C33*C33)+(1.282*C33)+(6.8651)</f>
        <v>70.681470000000004</v>
      </c>
    </row>
    <row r="34" spans="1:4" x14ac:dyDescent="0.25">
      <c r="A34" s="6" t="s">
        <v>18</v>
      </c>
      <c r="B34" s="7">
        <v>0.65200000000000002</v>
      </c>
      <c r="C34" s="5">
        <f>B34-B19</f>
        <v>0.58699999999999997</v>
      </c>
      <c r="D34" s="5">
        <f>(41.825*C34*C34)+(1.282*C34)+(6.8651)</f>
        <v>22.029232425</v>
      </c>
    </row>
    <row r="35" spans="1:4" x14ac:dyDescent="0.25">
      <c r="A35" s="6" t="s">
        <v>19</v>
      </c>
      <c r="B35" s="7">
        <v>0.69800000000000006</v>
      </c>
      <c r="C35" s="5">
        <f>B35-B19</f>
        <v>0.63300000000000001</v>
      </c>
      <c r="D35" s="5">
        <f>(41.825*C35*C35)+(1.282*C35)+(6.8651)</f>
        <v>24.435423425000003</v>
      </c>
    </row>
    <row r="36" spans="1:4" x14ac:dyDescent="0.25">
      <c r="A36" s="6" t="s">
        <v>30</v>
      </c>
      <c r="B36" s="7">
        <v>1.0640000000000001</v>
      </c>
      <c r="C36" s="5">
        <f>B36-B19</f>
        <v>0.99900000000000011</v>
      </c>
      <c r="D36" s="5">
        <f>(41.825*C36*C36)+(1.282*C36)+(6.8651)</f>
        <v>49.887209825000014</v>
      </c>
    </row>
    <row r="37" spans="1:4" x14ac:dyDescent="0.25">
      <c r="A37" s="6" t="s">
        <v>20</v>
      </c>
      <c r="B37" s="7">
        <v>0.65600000000000003</v>
      </c>
      <c r="C37" s="5">
        <f>B37-B19</f>
        <v>0.59099999999999997</v>
      </c>
      <c r="D37" s="5">
        <f>(41.825*C37*C37)+(1.282*C37)+(6.8651)</f>
        <v>22.231439825000002</v>
      </c>
    </row>
    <row r="38" spans="1:4" x14ac:dyDescent="0.25">
      <c r="A38" s="6" t="s">
        <v>21</v>
      </c>
      <c r="B38" s="7">
        <v>0.76500000000000001</v>
      </c>
      <c r="C38" s="5">
        <f>B38-B19</f>
        <v>0.7</v>
      </c>
      <c r="D38" s="5">
        <f>(41.825*C38*C38)+(1.282*C38)+(6.8651)</f>
        <v>28.256749999999997</v>
      </c>
    </row>
    <row r="39" spans="1:4" x14ac:dyDescent="0.25">
      <c r="A39" s="6" t="s">
        <v>23</v>
      </c>
      <c r="B39" s="7">
        <v>1.149</v>
      </c>
      <c r="C39" s="5">
        <f>B39-B19</f>
        <v>1.0840000000000001</v>
      </c>
      <c r="D39" s="5">
        <f>(41.825*C39*C39)+(1.282*C39)+(6.8651)</f>
        <v>57.401505200000003</v>
      </c>
    </row>
    <row r="40" spans="1:4" x14ac:dyDescent="0.25">
      <c r="A40" s="6" t="s">
        <v>24</v>
      </c>
      <c r="B40" s="7">
        <v>1.048</v>
      </c>
      <c r="C40" s="5">
        <f>B40-B19</f>
        <v>0.9830000000000001</v>
      </c>
      <c r="D40" s="5">
        <f>(41.825*C40*C40)+(1.282*C40)+(6.8651)</f>
        <v>48.540343425000003</v>
      </c>
    </row>
    <row r="41" spans="1:4" x14ac:dyDescent="0.25">
      <c r="A41" s="6" t="s">
        <v>25</v>
      </c>
      <c r="B41" s="7">
        <v>1.1890000000000001</v>
      </c>
      <c r="C41" s="5">
        <f>B41-B19</f>
        <v>1.1240000000000001</v>
      </c>
      <c r="D41" s="5">
        <f>(41.825*C41*C41)+(1.282*C41)+(6.8651)</f>
        <v>61.146769200000008</v>
      </c>
    </row>
    <row r="42" spans="1:4" x14ac:dyDescent="0.25">
      <c r="A42" s="6" t="s">
        <v>26</v>
      </c>
      <c r="B42" s="7">
        <v>0.92300000000000004</v>
      </c>
      <c r="C42" s="5">
        <f>B42-B19</f>
        <v>0.8580000000000001</v>
      </c>
      <c r="D42" s="5">
        <f>(41.825*C42*C42)+(1.282*C42)+(6.8651)</f>
        <v>38.755115300000007</v>
      </c>
    </row>
    <row r="43" spans="1:4" x14ac:dyDescent="0.25">
      <c r="A43" s="6" t="s">
        <v>27</v>
      </c>
      <c r="B43" s="7">
        <v>0.71799999999999997</v>
      </c>
      <c r="C43" s="5">
        <f>B43-B19</f>
        <v>0.65300000000000002</v>
      </c>
      <c r="D43" s="5">
        <f>(41.825*C43*C43)+(1.282*C43)+(6.8651)</f>
        <v>25.536802425000005</v>
      </c>
    </row>
    <row r="44" spans="1:4" x14ac:dyDescent="0.25">
      <c r="A44" s="6" t="s">
        <v>31</v>
      </c>
      <c r="B44" s="7">
        <v>1.0449999999999999</v>
      </c>
      <c r="C44" s="5">
        <f>B44-B19</f>
        <v>0.98</v>
      </c>
      <c r="D44" s="5">
        <f>(41.825*C44*C44)+(1.282*C44)+(6.8651)</f>
        <v>48.290190000000003</v>
      </c>
    </row>
    <row r="45" spans="1:4" x14ac:dyDescent="0.25">
      <c r="A45" s="6" t="s">
        <v>28</v>
      </c>
      <c r="B45" s="7">
        <v>0.91800000000000004</v>
      </c>
      <c r="C45" s="5">
        <f>B45-B19</f>
        <v>0.85299999999999998</v>
      </c>
      <c r="D45" s="5">
        <f>(41.825*C45*C45)+(1.282*C45)+(6.8651)</f>
        <v>38.390892425000004</v>
      </c>
    </row>
    <row r="46" spans="1:4" x14ac:dyDescent="0.25">
      <c r="A46" s="6" t="s">
        <v>29</v>
      </c>
      <c r="B46" s="7">
        <v>0.76700000000000002</v>
      </c>
      <c r="C46" s="5">
        <f>B46-B19</f>
        <v>0.70199999999999996</v>
      </c>
      <c r="D46" s="5">
        <f>(41.825*C46*C46)+(1.282*C46)+(6.8651)</f>
        <v>28.376591300000001</v>
      </c>
    </row>
    <row r="47" spans="1:4" x14ac:dyDescent="0.25">
      <c r="A47" s="6" t="s">
        <v>40</v>
      </c>
      <c r="B47" s="7">
        <v>1.1160000000000001</v>
      </c>
      <c r="C47" s="5">
        <f>B47-B19</f>
        <v>1.0510000000000002</v>
      </c>
      <c r="D47" s="5">
        <f>(41.825*C47*C47)+(1.282*C47)+(6.8651)</f>
        <v>54.412418825000017</v>
      </c>
    </row>
    <row r="48" spans="1:4" x14ac:dyDescent="0.25">
      <c r="A48" s="6" t="s">
        <v>41</v>
      </c>
      <c r="B48" s="7">
        <v>1.042</v>
      </c>
      <c r="C48" s="5">
        <f>B48-B19</f>
        <v>0.97700000000000009</v>
      </c>
      <c r="D48" s="5">
        <f>(41.825*C48*C48)+(1.282*C48)+(6.8651)</f>
        <v>48.040789425000007</v>
      </c>
    </row>
    <row r="49" spans="1:4" x14ac:dyDescent="0.25">
      <c r="A49" s="6" t="s">
        <v>42</v>
      </c>
      <c r="B49" s="7">
        <v>1.069</v>
      </c>
      <c r="C49" s="5">
        <f>B49-B19</f>
        <v>1.004</v>
      </c>
      <c r="D49" s="5">
        <f>(41.825*C49*C49)+(1.282*C49)+(6.8651)</f>
        <v>50.312497200000003</v>
      </c>
    </row>
    <row r="50" spans="1:4" x14ac:dyDescent="0.25">
      <c r="A50" s="6" t="s">
        <v>43</v>
      </c>
      <c r="B50" s="7">
        <v>0.90800000000000003</v>
      </c>
      <c r="C50" s="5">
        <f>B50-B19</f>
        <v>0.84299999999999997</v>
      </c>
      <c r="D50" s="5">
        <f>(41.825*C50*C50)+(1.282*C50)+(6.8651)</f>
        <v>37.668720425000004</v>
      </c>
    </row>
    <row r="51" spans="1:4" x14ac:dyDescent="0.25">
      <c r="A51" s="6" t="s">
        <v>44</v>
      </c>
      <c r="B51" s="7">
        <v>0.94700000000000006</v>
      </c>
      <c r="C51" s="5">
        <f>B51-B19</f>
        <v>0.88200000000000012</v>
      </c>
      <c r="D51" s="5">
        <f>(41.825*C51*C51)+(1.282*C51)+(6.8651)</f>
        <v>40.532495300000015</v>
      </c>
    </row>
    <row r="52" spans="1:4" x14ac:dyDescent="0.25">
      <c r="A52" s="6" t="s">
        <v>45</v>
      </c>
      <c r="B52" s="7">
        <v>1.0880000000000001</v>
      </c>
      <c r="C52" s="5">
        <f>B52-B19</f>
        <v>1.0230000000000001</v>
      </c>
      <c r="D52" s="5">
        <f>(41.825*C52*C52)+(1.282*C52)+(6.8651)</f>
        <v>51.947661425000014</v>
      </c>
    </row>
    <row r="53" spans="1:4" x14ac:dyDescent="0.25">
      <c r="A53" s="6" t="s">
        <v>46</v>
      </c>
      <c r="B53" s="7">
        <v>0.82500000000000007</v>
      </c>
      <c r="C53" s="5">
        <f>B53-B19</f>
        <v>0.76</v>
      </c>
      <c r="D53" s="5">
        <f>(41.825*C53*C53)+(1.282*C53)+(6.8651)</f>
        <v>31.997540000000001</v>
      </c>
    </row>
    <row r="54" spans="1:4" x14ac:dyDescent="0.25">
      <c r="A54" s="6" t="s">
        <v>47</v>
      </c>
      <c r="B54" s="7">
        <v>0.753</v>
      </c>
      <c r="C54" s="5">
        <f>B54-B19</f>
        <v>0.68799999999999994</v>
      </c>
      <c r="D54" s="5">
        <f>(41.825*C54*C54)+(1.282*C54)+(6.8651)</f>
        <v>27.544728800000001</v>
      </c>
    </row>
    <row r="55" spans="1:4" x14ac:dyDescent="0.25">
      <c r="A55" s="6" t="s">
        <v>48</v>
      </c>
      <c r="B55" s="7">
        <v>1.0649999999999999</v>
      </c>
      <c r="C55" s="5">
        <f>B55-B19</f>
        <v>1</v>
      </c>
      <c r="D55" s="5">
        <f>(41.825*C55*C55)+(1.282*C55)+(6.8651)</f>
        <v>49.972099999999998</v>
      </c>
    </row>
    <row r="56" spans="1:4" x14ac:dyDescent="0.25">
      <c r="A56" s="6" t="s">
        <v>49</v>
      </c>
      <c r="B56" s="7">
        <v>0.70599999999999996</v>
      </c>
      <c r="C56" s="5">
        <f>B56-B19</f>
        <v>0.64100000000000001</v>
      </c>
      <c r="D56" s="5">
        <f>(41.825*C56*C56)+(1.282*C56)+(6.8651)</f>
        <v>24.871959825000005</v>
      </c>
    </row>
    <row r="57" spans="1:4" x14ac:dyDescent="0.25">
      <c r="A57" s="6" t="s">
        <v>50</v>
      </c>
      <c r="B57" s="7">
        <v>1.3129999999999999</v>
      </c>
      <c r="C57" s="5">
        <f>B57-B19</f>
        <v>1.248</v>
      </c>
      <c r="D57" s="5">
        <f>(41.825*C57*C57)+(1.282*C57)+(6.8651)</f>
        <v>73.607640799999999</v>
      </c>
    </row>
    <row r="58" spans="1:4" x14ac:dyDescent="0.25">
      <c r="A58" s="6" t="s">
        <v>51</v>
      </c>
      <c r="B58" s="7">
        <v>0.92100000000000004</v>
      </c>
      <c r="C58" s="5">
        <f>B58-B19</f>
        <v>0.85600000000000009</v>
      </c>
      <c r="D58" s="5">
        <f>(41.825*C58*C58)+(1.282*C58)+(6.8651)</f>
        <v>38.60917520000001</v>
      </c>
    </row>
    <row r="59" spans="1:4" x14ac:dyDescent="0.25">
      <c r="A59" s="6" t="s">
        <v>52</v>
      </c>
      <c r="B59" s="7">
        <v>1.0860000000000001</v>
      </c>
      <c r="C59" s="5">
        <f>B59-B19</f>
        <v>1.0210000000000001</v>
      </c>
      <c r="D59" s="5">
        <f>(41.825*C59*C59)+(1.282*C59)+(6.8651)</f>
        <v>51.774116825000014</v>
      </c>
    </row>
    <row r="60" spans="1:4" x14ac:dyDescent="0.25">
      <c r="A60" s="6" t="s">
        <v>53</v>
      </c>
      <c r="B60" s="7">
        <v>0.91700000000000004</v>
      </c>
      <c r="C60" s="5">
        <f>B60-B19</f>
        <v>0.85200000000000009</v>
      </c>
      <c r="D60" s="5">
        <f>(41.825*C60*C60)+(1.282*C60)+(6.8651)</f>
        <v>38.318298800000008</v>
      </c>
    </row>
    <row r="61" spans="1:4" x14ac:dyDescent="0.25">
      <c r="A61" s="6" t="s">
        <v>54</v>
      </c>
      <c r="B61" s="7">
        <v>0.748</v>
      </c>
      <c r="C61" s="5">
        <f>B61-B19</f>
        <v>0.68300000000000005</v>
      </c>
      <c r="D61" s="5">
        <f>(41.825*C61*C61)+(1.282*C61)+(6.8651)</f>
        <v>27.251608425000008</v>
      </c>
    </row>
    <row r="62" spans="1:4" x14ac:dyDescent="0.25">
      <c r="A62" s="6" t="s">
        <v>55</v>
      </c>
      <c r="B62" s="7">
        <v>0.92500000000000004</v>
      </c>
      <c r="C62" s="5">
        <f>B62-B19</f>
        <v>0.8600000000000001</v>
      </c>
      <c r="D62" s="5">
        <f>(41.825*C62*C62)+(1.282*C62)+(6.8651)</f>
        <v>38.901390000000006</v>
      </c>
    </row>
    <row r="63" spans="1:4" x14ac:dyDescent="0.25">
      <c r="A63" s="6" t="s">
        <v>56</v>
      </c>
      <c r="B63" s="7">
        <v>1.0489999999999999</v>
      </c>
      <c r="C63" s="5">
        <f>B63-B19</f>
        <v>0.98399999999999999</v>
      </c>
      <c r="D63" s="5">
        <f>(41.825*C63*C63)+(1.282*C63)+(6.8651)</f>
        <v>48.6238952</v>
      </c>
    </row>
    <row r="64" spans="1:4" x14ac:dyDescent="0.25">
      <c r="A64" s="6" t="s">
        <v>57</v>
      </c>
      <c r="B64" s="7">
        <v>1.0030000000000001</v>
      </c>
      <c r="C64" s="5">
        <f>B64-B19</f>
        <v>0.93800000000000017</v>
      </c>
      <c r="D64" s="5">
        <f>(41.825*C64*C64)+(1.282*C64)+(6.8651)</f>
        <v>44.867091300000013</v>
      </c>
    </row>
    <row r="65" spans="1:4" x14ac:dyDescent="0.25">
      <c r="A65" s="6" t="s">
        <v>58</v>
      </c>
      <c r="B65" s="7">
        <v>1.1779999999999999</v>
      </c>
      <c r="C65" s="5">
        <f>B65-B19</f>
        <v>1.113</v>
      </c>
      <c r="D65" s="5">
        <f>(41.825*C65*C65)+(1.282*C65)+(6.8651)</f>
        <v>60.103479424999996</v>
      </c>
    </row>
    <row r="66" spans="1:4" x14ac:dyDescent="0.25">
      <c r="A66" s="6" t="s">
        <v>59</v>
      </c>
      <c r="B66" s="7">
        <v>0.84399999999999997</v>
      </c>
      <c r="C66" s="5">
        <f>B66-B19</f>
        <v>0.77899999999999991</v>
      </c>
      <c r="D66" s="5">
        <f>(41.825*C66*C66)+(1.282*C66)+(6.8651)</f>
        <v>33.24490282499999</v>
      </c>
    </row>
    <row r="67" spans="1:4" x14ac:dyDescent="0.25">
      <c r="A67" s="6" t="s">
        <v>60</v>
      </c>
      <c r="B67" s="7">
        <v>0.97699999999999998</v>
      </c>
      <c r="C67" s="5">
        <f>B67-B19</f>
        <v>0.91199999999999992</v>
      </c>
      <c r="D67" s="5">
        <f>(41.825*C67*C67)+(1.282*C67)+(6.8651)</f>
        <v>42.821976799999995</v>
      </c>
    </row>
    <row r="68" spans="1:4" x14ac:dyDescent="0.25">
      <c r="A68" s="6" t="s">
        <v>61</v>
      </c>
      <c r="B68" s="7">
        <v>0.98</v>
      </c>
      <c r="C68" s="5">
        <f>B68-B19</f>
        <v>0.91500000000000004</v>
      </c>
      <c r="D68" s="5">
        <f>(41.825*C68*C68)+(1.282*C68)+(6.8651)</f>
        <v>43.055065625000005</v>
      </c>
    </row>
    <row r="69" spans="1:4" x14ac:dyDescent="0.25">
      <c r="A69" s="6" t="s">
        <v>62</v>
      </c>
      <c r="B69" s="7">
        <v>0.67</v>
      </c>
      <c r="C69" s="5">
        <f>B69-B19</f>
        <v>0.60499999999999998</v>
      </c>
      <c r="D69" s="5">
        <f>(41.825*C69*C69)+(1.282*C69)+(6.8651)</f>
        <v>22.949705625</v>
      </c>
    </row>
    <row r="70" spans="1:4" x14ac:dyDescent="0.25">
      <c r="A70" s="6" t="s">
        <v>63</v>
      </c>
      <c r="B70" s="7">
        <v>0.88700000000000001</v>
      </c>
      <c r="C70" s="5">
        <f>B70-B19</f>
        <v>0.82200000000000006</v>
      </c>
      <c r="D70" s="5">
        <f>(41.825*C70*C70)+(1.282*C70)+(6.8651)</f>
        <v>36.179387300000009</v>
      </c>
    </row>
    <row r="71" spans="1:4" x14ac:dyDescent="0.25">
      <c r="A71" s="6" t="s">
        <v>32</v>
      </c>
      <c r="B71" s="7">
        <v>0.96</v>
      </c>
      <c r="C71" s="5">
        <f>B71-B19</f>
        <v>0.89500000000000002</v>
      </c>
      <c r="D71" s="5">
        <f>(41.825*C71*C71)+(1.282*C71)+(6.8651)</f>
        <v>41.515360625000007</v>
      </c>
    </row>
    <row r="72" spans="1:4" x14ac:dyDescent="0.25">
      <c r="A72" s="6" t="s">
        <v>33</v>
      </c>
      <c r="B72" s="7">
        <v>0.93700000000000006</v>
      </c>
      <c r="C72" s="5">
        <f>B72-B19</f>
        <v>0.87200000000000011</v>
      </c>
      <c r="D72" s="5">
        <f>(41.825*C72*C72)+(1.282*C72)+(6.8651)</f>
        <v>39.786064800000013</v>
      </c>
    </row>
    <row r="73" spans="1:4" x14ac:dyDescent="0.25">
      <c r="A73" s="6" t="s">
        <v>34</v>
      </c>
      <c r="B73" s="7">
        <v>1.1739999999999999</v>
      </c>
      <c r="C73" s="5">
        <f>B73-B19</f>
        <v>1.109</v>
      </c>
      <c r="D73" s="5">
        <f>(41.825*C73*C73)+(1.282*C73)+(6.8651)</f>
        <v>59.726610825000002</v>
      </c>
    </row>
    <row r="74" spans="1:4" x14ac:dyDescent="0.25">
      <c r="A74" s="6" t="s">
        <v>35</v>
      </c>
      <c r="B74" s="7">
        <v>0.74399999999999999</v>
      </c>
      <c r="C74" s="5">
        <f>B74-B19</f>
        <v>0.67900000000000005</v>
      </c>
      <c r="D74" s="5">
        <f>(41.825*C74*C74)+(1.282*C74)+(6.8651)</f>
        <v>27.018617825</v>
      </c>
    </row>
    <row r="75" spans="1:4" x14ac:dyDescent="0.25">
      <c r="A75" s="6" t="s">
        <v>36</v>
      </c>
      <c r="B75" s="7">
        <v>0.74</v>
      </c>
      <c r="C75" s="5">
        <f>B75-B19</f>
        <v>0.67500000000000004</v>
      </c>
      <c r="D75" s="5">
        <f>(41.825*C75*C75)+(1.282*C75)+(6.8651)</f>
        <v>26.786965625000001</v>
      </c>
    </row>
    <row r="76" spans="1:4" x14ac:dyDescent="0.25">
      <c r="A76" s="6" t="s">
        <v>37</v>
      </c>
      <c r="B76" s="7">
        <v>0.45800000000000002</v>
      </c>
      <c r="C76" s="5">
        <f>B76-B19</f>
        <v>0.39300000000000002</v>
      </c>
      <c r="D76" s="5">
        <f>(41.825*C76*C76)+(1.282*C76)+(6.8651)</f>
        <v>13.828755425000001</v>
      </c>
    </row>
    <row r="77" spans="1:4" x14ac:dyDescent="0.25">
      <c r="A77" s="6" t="s">
        <v>38</v>
      </c>
      <c r="B77" s="7">
        <v>0.78100000000000003</v>
      </c>
      <c r="C77" s="5">
        <f>B77-B19</f>
        <v>0.71599999999999997</v>
      </c>
      <c r="D77" s="5">
        <f>(41.825*C77*C77)+(1.282*C77)+(6.8651)</f>
        <v>29.224849200000001</v>
      </c>
    </row>
    <row r="78" spans="1:4" x14ac:dyDescent="0.25">
      <c r="A78" s="6" t="s">
        <v>39</v>
      </c>
      <c r="B78" s="7">
        <v>0.70200000000000007</v>
      </c>
      <c r="C78" s="5">
        <f>B78-B19</f>
        <v>0.63700000000000001</v>
      </c>
      <c r="D78" s="5">
        <f>(41.825*C78*C78)+(1.282*C78)+(6.8651)</f>
        <v>24.653022425000003</v>
      </c>
    </row>
    <row r="79" spans="1:4" x14ac:dyDescent="0.25">
      <c r="A79" s="4" t="s">
        <v>73</v>
      </c>
      <c r="B79" s="7"/>
      <c r="C79" s="5"/>
      <c r="D79" s="5"/>
    </row>
    <row r="80" spans="1:4" x14ac:dyDescent="0.25">
      <c r="A80" s="6" t="s">
        <v>64</v>
      </c>
      <c r="B80" s="7">
        <v>1.044</v>
      </c>
      <c r="C80" s="5">
        <f>B80-B19</f>
        <v>0.97900000000000009</v>
      </c>
      <c r="D80" s="5">
        <f>(41.825*C80*C80)+(1.282*C80)+(6.8651)</f>
        <v>48.206972825000008</v>
      </c>
    </row>
    <row r="81" spans="1:4" x14ac:dyDescent="0.25">
      <c r="A81" s="6" t="s">
        <v>65</v>
      </c>
      <c r="B81" s="7">
        <v>0.98099999999999998</v>
      </c>
      <c r="C81" s="5">
        <f>B81-B19</f>
        <v>0.91599999999999993</v>
      </c>
      <c r="D81" s="5">
        <f>(41.825*C81*C81)+(1.282*C81)+(6.8651)</f>
        <v>43.1329292</v>
      </c>
    </row>
    <row r="82" spans="1:4" x14ac:dyDescent="0.25">
      <c r="A82" s="6" t="s">
        <v>66</v>
      </c>
      <c r="B82" s="7">
        <v>1.1950000000000001</v>
      </c>
      <c r="C82" s="5">
        <f>B82-B19</f>
        <v>1.1300000000000001</v>
      </c>
      <c r="D82" s="5">
        <f>(41.825*C82*C82)+(1.282*C82)+(6.8651)</f>
        <v>61.72010250000001</v>
      </c>
    </row>
    <row r="83" spans="1:4" x14ac:dyDescent="0.25">
      <c r="A83" s="6" t="s">
        <v>67</v>
      </c>
      <c r="B83" s="7">
        <v>0.96399999999999997</v>
      </c>
      <c r="C83" s="5">
        <f>B83-B19</f>
        <v>0.89900000000000002</v>
      </c>
      <c r="D83" s="5">
        <f>(41.825*C83*C83)+(1.282*C83)+(6.8651)</f>
        <v>41.820624825000003</v>
      </c>
    </row>
    <row r="84" spans="1:4" x14ac:dyDescent="0.25">
      <c r="A84" s="6" t="s">
        <v>68</v>
      </c>
      <c r="B84" s="7">
        <v>0.98299999999999998</v>
      </c>
      <c r="C84" s="5">
        <f>B84-B19</f>
        <v>0.91799999999999993</v>
      </c>
      <c r="D84" s="5">
        <f>(41.825*C84*C84)+(1.282*C84)+(6.8651)</f>
        <v>43.288907299999998</v>
      </c>
    </row>
    <row r="85" spans="1:4" x14ac:dyDescent="0.25">
      <c r="A85" s="6" t="s">
        <v>69</v>
      </c>
      <c r="B85" s="7">
        <v>0.94800000000000006</v>
      </c>
      <c r="C85" s="5">
        <f>B85-B19</f>
        <v>0.88300000000000001</v>
      </c>
      <c r="D85" s="5">
        <f>(41.825*C85*C85)+(1.282*C85)+(6.8651)</f>
        <v>40.607598424999999</v>
      </c>
    </row>
    <row r="86" spans="1:4" x14ac:dyDescent="0.25">
      <c r="A86" s="6" t="s">
        <v>70</v>
      </c>
      <c r="B86" s="7">
        <v>0.73899999999999999</v>
      </c>
      <c r="C86" s="5">
        <f>B86-B19</f>
        <v>0.67399999999999993</v>
      </c>
      <c r="D86" s="5">
        <f>(41.825*C86*C86)+(1.282*C86)+(6.8651)</f>
        <v>26.729261699999995</v>
      </c>
    </row>
    <row r="87" spans="1:4" x14ac:dyDescent="0.25">
      <c r="A87" s="6" t="s">
        <v>71</v>
      </c>
      <c r="B87" s="7">
        <v>0.82500000000000007</v>
      </c>
      <c r="C87" s="5">
        <f>B87-B19</f>
        <v>0.76</v>
      </c>
      <c r="D87" s="5">
        <f>(41.825*C87*C87)+(1.282*C87)+(6.8651)</f>
        <v>31.997540000000001</v>
      </c>
    </row>
    <row r="88" spans="1:4" x14ac:dyDescent="0.25">
      <c r="A88" s="6" t="s">
        <v>16</v>
      </c>
      <c r="B88" s="7">
        <v>1.0669999999999999</v>
      </c>
      <c r="C88" s="5">
        <f>B88-B19</f>
        <v>1.002</v>
      </c>
      <c r="D88" s="5">
        <f>(41.825*C88*C88)+(1.282*C88)+(6.8651)</f>
        <v>50.142131300000003</v>
      </c>
    </row>
    <row r="89" spans="1:4" x14ac:dyDescent="0.25">
      <c r="A89" s="6" t="s">
        <v>17</v>
      </c>
      <c r="B89" s="7">
        <v>1</v>
      </c>
      <c r="C89" s="5">
        <f>B89-B19</f>
        <v>0.93500000000000005</v>
      </c>
      <c r="D89" s="5">
        <f>(41.825*C89*C89)+(1.282*C89)+(6.8651)</f>
        <v>44.628230625000008</v>
      </c>
    </row>
    <row r="90" spans="1:4" x14ac:dyDescent="0.25">
      <c r="A90" s="6" t="s">
        <v>22</v>
      </c>
      <c r="B90" s="7">
        <v>1.2150000000000001</v>
      </c>
      <c r="C90" s="5">
        <f>B90-B19</f>
        <v>1.1500000000000001</v>
      </c>
      <c r="D90" s="5">
        <f>(41.825*C90*C90)+(1.282*C90)+(6.8651)</f>
        <v>63.652962500000015</v>
      </c>
    </row>
    <row r="91" spans="1:4" x14ac:dyDescent="0.25">
      <c r="A91" s="6" t="s">
        <v>18</v>
      </c>
      <c r="B91" s="7">
        <v>1</v>
      </c>
      <c r="C91" s="5">
        <f>B91-B19</f>
        <v>0.93500000000000005</v>
      </c>
      <c r="D91" s="5">
        <f>(41.825*C91*C91)+(1.282*C91)+(6.8651)</f>
        <v>44.628230625000008</v>
      </c>
    </row>
    <row r="92" spans="1:4" x14ac:dyDescent="0.25">
      <c r="A92" s="6" t="s">
        <v>19</v>
      </c>
      <c r="B92" s="7">
        <v>1.018</v>
      </c>
      <c r="C92" s="5">
        <f>B92-B19</f>
        <v>0.95300000000000007</v>
      </c>
      <c r="D92" s="5">
        <f>(41.825*C92*C92)+(1.282*C92)+(6.8651)</f>
        <v>46.072687425000005</v>
      </c>
    </row>
    <row r="93" spans="1:4" x14ac:dyDescent="0.25">
      <c r="A93" s="6" t="s">
        <v>30</v>
      </c>
      <c r="B93" s="7">
        <v>0.95700000000000007</v>
      </c>
      <c r="C93" s="5">
        <f>B93-B19</f>
        <v>0.89200000000000013</v>
      </c>
      <c r="D93" s="5">
        <f>(41.825*C93*C93)+(1.282*C93)+(6.8651)</f>
        <v>41.287290800000008</v>
      </c>
    </row>
    <row r="94" spans="1:4" x14ac:dyDescent="0.25">
      <c r="A94" s="6" t="s">
        <v>20</v>
      </c>
      <c r="B94" s="7">
        <v>0.74299999999999999</v>
      </c>
      <c r="C94" s="5">
        <f>B94-B19</f>
        <v>0.67799999999999994</v>
      </c>
      <c r="D94" s="5">
        <f>(41.825*C94*C94)+(1.282*C94)+(6.8651)</f>
        <v>26.960579299999999</v>
      </c>
    </row>
    <row r="95" spans="1:4" x14ac:dyDescent="0.25">
      <c r="A95" s="6" t="s">
        <v>21</v>
      </c>
      <c r="B95" s="7">
        <v>0.95000000000000007</v>
      </c>
      <c r="C95" s="5">
        <f>B95-B19</f>
        <v>0.88500000000000001</v>
      </c>
      <c r="D95" s="5">
        <f>(41.825*C95*C95)+(1.282*C95)+(6.8651)</f>
        <v>40.758055624999997</v>
      </c>
    </row>
    <row r="96" spans="1:4" x14ac:dyDescent="0.25">
      <c r="A96" s="6" t="s">
        <v>23</v>
      </c>
      <c r="B96" s="7">
        <v>1.155</v>
      </c>
      <c r="C96" s="5">
        <f>B96-B19</f>
        <v>1.0900000000000001</v>
      </c>
      <c r="D96" s="5">
        <f>(41.825*C96*C96)+(1.282*C96)+(6.8651)</f>
        <v>57.954762500000008</v>
      </c>
    </row>
    <row r="97" spans="1:4" x14ac:dyDescent="0.25">
      <c r="A97" s="6" t="s">
        <v>24</v>
      </c>
      <c r="B97" s="7">
        <v>0.97899999999999998</v>
      </c>
      <c r="C97" s="5">
        <f>B97-B19</f>
        <v>0.91399999999999992</v>
      </c>
      <c r="D97" s="5">
        <f>(41.825*C97*C97)+(1.282*C97)+(6.8651)</f>
        <v>42.977285699999996</v>
      </c>
    </row>
    <row r="98" spans="1:4" x14ac:dyDescent="0.25">
      <c r="A98" s="6" t="s">
        <v>25</v>
      </c>
      <c r="B98" s="7">
        <v>1.105</v>
      </c>
      <c r="C98" s="5">
        <f>B98-B19</f>
        <v>1.04</v>
      </c>
      <c r="D98" s="5">
        <f>(41.825*C98*C98)+(1.282*C98)+(6.8651)</f>
        <v>53.43630000000001</v>
      </c>
    </row>
    <row r="99" spans="1:4" x14ac:dyDescent="0.25">
      <c r="A99" s="6" t="s">
        <v>26</v>
      </c>
      <c r="B99" s="7">
        <v>0.80700000000000005</v>
      </c>
      <c r="C99" s="5">
        <f>B99-B19</f>
        <v>0.74199999999999999</v>
      </c>
      <c r="D99" s="5">
        <f>(41.825*C99*C99)+(1.282*C99)+(6.8651)</f>
        <v>30.843683300000002</v>
      </c>
    </row>
    <row r="100" spans="1:4" x14ac:dyDescent="0.25">
      <c r="A100" s="6" t="s">
        <v>27</v>
      </c>
      <c r="B100" s="7">
        <v>0.78300000000000003</v>
      </c>
      <c r="C100" s="5">
        <f>B100-B19</f>
        <v>0.71799999999999997</v>
      </c>
      <c r="D100" s="5">
        <f>(41.825*C100*C100)+(1.282*C100)+(6.8651)</f>
        <v>29.347367300000002</v>
      </c>
    </row>
    <row r="101" spans="1:4" x14ac:dyDescent="0.25">
      <c r="A101" s="6" t="s">
        <v>31</v>
      </c>
      <c r="B101" s="7">
        <v>0.997</v>
      </c>
      <c r="C101" s="5">
        <f>B101-B19</f>
        <v>0.93199999999999994</v>
      </c>
      <c r="D101" s="5">
        <f>(41.825*C101*C101)+(1.282*C101)+(6.8651)</f>
        <v>44.390122799999993</v>
      </c>
    </row>
    <row r="102" spans="1:4" x14ac:dyDescent="0.25">
      <c r="A102" s="6" t="s">
        <v>28</v>
      </c>
      <c r="B102" s="7">
        <v>0.77</v>
      </c>
      <c r="C102" s="5">
        <f>B102-B19</f>
        <v>0.70500000000000007</v>
      </c>
      <c r="D102" s="5">
        <f>(41.825*C102*C102)+(1.282*C102)+(6.8651)</f>
        <v>28.556980625000001</v>
      </c>
    </row>
    <row r="103" spans="1:4" x14ac:dyDescent="0.25">
      <c r="A103" s="6" t="s">
        <v>29</v>
      </c>
      <c r="B103" s="7">
        <v>0.90500000000000003</v>
      </c>
      <c r="C103" s="5">
        <f>B103-B19</f>
        <v>0.84000000000000008</v>
      </c>
      <c r="D103" s="5">
        <f>(41.825*C103*C103)+(1.282*C103)+(6.8651)</f>
        <v>37.453700000000005</v>
      </c>
    </row>
    <row r="104" spans="1:4" x14ac:dyDescent="0.25">
      <c r="A104" s="6" t="s">
        <v>32</v>
      </c>
      <c r="B104" s="7">
        <v>1.4339999999999999</v>
      </c>
      <c r="C104" s="5">
        <f>B104-B19</f>
        <v>1.369</v>
      </c>
      <c r="D104" s="5">
        <f>(41.825*C104*C104)+(1.282*C104)+(6.8651)</f>
        <v>87.006941825000013</v>
      </c>
    </row>
    <row r="105" spans="1:4" x14ac:dyDescent="0.25">
      <c r="A105" s="6" t="s">
        <v>33</v>
      </c>
      <c r="B105" s="7">
        <v>1.0349999999999999</v>
      </c>
      <c r="C105" s="5">
        <f>B105-B19</f>
        <v>0.97</v>
      </c>
      <c r="D105" s="5">
        <f>(41.825*C105*C105)+(1.282*C105)+(6.8651)</f>
        <v>47.461782499999998</v>
      </c>
    </row>
    <row r="106" spans="1:4" x14ac:dyDescent="0.25">
      <c r="A106" s="6" t="s">
        <v>34</v>
      </c>
      <c r="B106" s="7">
        <v>1.0940000000000001</v>
      </c>
      <c r="C106" s="5">
        <f>B106-B19</f>
        <v>1.0290000000000001</v>
      </c>
      <c r="D106" s="5">
        <f>(41.825*C106*C106)+(1.282*C106)+(6.8651)</f>
        <v>52.470302825000012</v>
      </c>
    </row>
    <row r="107" spans="1:4" x14ac:dyDescent="0.25">
      <c r="A107" s="6" t="s">
        <v>35</v>
      </c>
      <c r="B107" s="7">
        <v>0.83699999999999997</v>
      </c>
      <c r="C107" s="5">
        <f>B107-B19</f>
        <v>0.77200000000000002</v>
      </c>
      <c r="D107" s="5">
        <f>(41.825*C107*C107)+(1.282*C107)+(6.8651)</f>
        <v>32.781834800000006</v>
      </c>
    </row>
    <row r="108" spans="1:4" x14ac:dyDescent="0.25">
      <c r="A108" s="6" t="s">
        <v>36</v>
      </c>
      <c r="B108" s="7">
        <v>0.74199999999999999</v>
      </c>
      <c r="C108" s="5">
        <f>B108-B19</f>
        <v>0.67700000000000005</v>
      </c>
      <c r="D108" s="5">
        <f>(41.825*C108*C108)+(1.282*C108)+(6.8651)</f>
        <v>26.902624425000006</v>
      </c>
    </row>
    <row r="109" spans="1:4" x14ac:dyDescent="0.25">
      <c r="A109" s="6" t="s">
        <v>37</v>
      </c>
      <c r="B109" s="7">
        <v>1.083</v>
      </c>
      <c r="C109" s="5">
        <f>B109-B19</f>
        <v>1.018</v>
      </c>
      <c r="D109" s="5">
        <f>(41.825*C109*C109)+(1.282*C109)+(6.8651)</f>
        <v>51.514427300000001</v>
      </c>
    </row>
    <row r="110" spans="1:4" x14ac:dyDescent="0.25">
      <c r="A110" s="6" t="s">
        <v>38</v>
      </c>
      <c r="B110" s="7">
        <v>0.79300000000000004</v>
      </c>
      <c r="C110" s="5">
        <f>B110-B19</f>
        <v>0.72799999999999998</v>
      </c>
      <c r="D110" s="5">
        <f>(41.825*C110*C110)+(1.282*C110)+(6.8651)</f>
        <v>29.964976800000002</v>
      </c>
    </row>
    <row r="111" spans="1:4" x14ac:dyDescent="0.25">
      <c r="A111" s="6" t="s">
        <v>39</v>
      </c>
      <c r="B111" s="7">
        <v>0.752</v>
      </c>
      <c r="C111" s="5">
        <f>B111-B19</f>
        <v>0.68700000000000006</v>
      </c>
      <c r="D111" s="5">
        <f>(41.825*C111*C111)+(1.282*C111)+(6.8651)</f>
        <v>27.485937425000003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workbookViewId="0">
      <selection activeCell="F36" sqref="F36"/>
    </sheetView>
  </sheetViews>
  <sheetFormatPr defaultRowHeight="15" x14ac:dyDescent="0.25"/>
  <cols>
    <col min="1" max="1" width="21.42578125" customWidth="1"/>
    <col min="2" max="2" width="12.140625" customWidth="1"/>
    <col min="3" max="3" width="11.140625" customWidth="1"/>
  </cols>
  <sheetData>
    <row r="2" spans="1:12" x14ac:dyDescent="0.25">
      <c r="A2">
        <v>1.806</v>
      </c>
      <c r="B2">
        <v>1.7070000000000001</v>
      </c>
      <c r="C2">
        <v>1.093</v>
      </c>
      <c r="D2">
        <v>0.96299999999999997</v>
      </c>
      <c r="E2">
        <v>0.91900000000000004</v>
      </c>
      <c r="F2">
        <v>0.84199999999999997</v>
      </c>
      <c r="G2">
        <v>0.89300000000000002</v>
      </c>
      <c r="H2">
        <v>0.99199999999999999</v>
      </c>
      <c r="I2">
        <v>0.85199999999999998</v>
      </c>
      <c r="J2">
        <v>0.93200000000000005</v>
      </c>
      <c r="K2">
        <v>1.1160000000000001</v>
      </c>
      <c r="L2">
        <v>1.159</v>
      </c>
    </row>
    <row r="3" spans="1:12" x14ac:dyDescent="0.25">
      <c r="A3">
        <v>1.111</v>
      </c>
      <c r="B3">
        <v>1.1440000000000001</v>
      </c>
      <c r="C3">
        <v>1.006</v>
      </c>
      <c r="D3">
        <v>0.876</v>
      </c>
      <c r="E3">
        <v>0.94500000000000006</v>
      </c>
      <c r="F3">
        <v>0.88800000000000001</v>
      </c>
      <c r="G3">
        <v>0.92800000000000005</v>
      </c>
      <c r="H3">
        <v>1.03</v>
      </c>
      <c r="I3">
        <v>0.874</v>
      </c>
      <c r="J3">
        <v>0.86299999999999999</v>
      </c>
      <c r="K3">
        <v>0.89500000000000002</v>
      </c>
      <c r="L3">
        <v>0.93400000000000005</v>
      </c>
    </row>
    <row r="4" spans="1:12" x14ac:dyDescent="0.25">
      <c r="A4">
        <v>0.432</v>
      </c>
      <c r="B4">
        <v>0.41500000000000004</v>
      </c>
      <c r="C4">
        <v>0.96599999999999997</v>
      </c>
      <c r="D4">
        <v>1.0230000000000001</v>
      </c>
      <c r="E4">
        <v>1.0760000000000001</v>
      </c>
      <c r="F4">
        <v>1.079</v>
      </c>
      <c r="G4">
        <v>1.014</v>
      </c>
      <c r="H4">
        <v>1.0649999999999999</v>
      </c>
      <c r="I4">
        <v>0.91500000000000004</v>
      </c>
      <c r="J4">
        <v>0.99199999999999999</v>
      </c>
      <c r="K4">
        <v>0.98099999999999998</v>
      </c>
      <c r="L4">
        <v>1.109</v>
      </c>
    </row>
    <row r="5" spans="1:12" x14ac:dyDescent="0.25">
      <c r="A5">
        <v>0.23900000000000002</v>
      </c>
      <c r="B5">
        <v>0.24</v>
      </c>
      <c r="C5">
        <v>0.56500000000000006</v>
      </c>
      <c r="D5">
        <v>0.73899999999999999</v>
      </c>
      <c r="E5">
        <v>0.878</v>
      </c>
      <c r="F5">
        <v>0.879</v>
      </c>
      <c r="G5">
        <v>0.83499999999999996</v>
      </c>
      <c r="H5">
        <v>0.69900000000000007</v>
      </c>
      <c r="I5">
        <v>0.66</v>
      </c>
      <c r="J5">
        <v>0.69200000000000006</v>
      </c>
      <c r="K5">
        <v>0.60699999999999998</v>
      </c>
      <c r="L5">
        <v>0.753</v>
      </c>
    </row>
    <row r="6" spans="1:12" x14ac:dyDescent="0.25">
      <c r="A6">
        <v>0.13700000000000001</v>
      </c>
      <c r="B6">
        <v>0.129</v>
      </c>
      <c r="C6">
        <v>0.77200000000000002</v>
      </c>
      <c r="D6">
        <v>0.66900000000000004</v>
      </c>
      <c r="E6">
        <v>0.94900000000000007</v>
      </c>
      <c r="F6">
        <v>0.89400000000000002</v>
      </c>
      <c r="G6">
        <v>0.94800000000000006</v>
      </c>
      <c r="H6">
        <v>0.73299999999999998</v>
      </c>
      <c r="I6">
        <v>0.76900000000000002</v>
      </c>
      <c r="J6">
        <v>0.91</v>
      </c>
      <c r="K6">
        <v>0.85199999999999998</v>
      </c>
      <c r="L6">
        <v>1.3560000000000001</v>
      </c>
    </row>
    <row r="7" spans="1:12" x14ac:dyDescent="0.25">
      <c r="A7">
        <v>8.8999999999999996E-2</v>
      </c>
      <c r="B7">
        <v>8.3000000000000004E-2</v>
      </c>
      <c r="C7">
        <v>0.85</v>
      </c>
      <c r="D7">
        <v>0.90500000000000003</v>
      </c>
      <c r="E7">
        <v>0.97299999999999998</v>
      </c>
      <c r="F7">
        <v>0.90900000000000003</v>
      </c>
      <c r="G7">
        <v>0.88100000000000001</v>
      </c>
      <c r="H7">
        <v>0.47900000000000004</v>
      </c>
      <c r="I7">
        <v>0.94800000000000006</v>
      </c>
      <c r="J7">
        <v>0.98</v>
      </c>
      <c r="K7">
        <v>0.88700000000000001</v>
      </c>
      <c r="L7">
        <v>0.81700000000000006</v>
      </c>
    </row>
    <row r="8" spans="1:12" x14ac:dyDescent="0.25">
      <c r="C8">
        <v>0.54200000000000004</v>
      </c>
      <c r="D8">
        <v>0.628</v>
      </c>
      <c r="E8">
        <v>0.58499999999999996</v>
      </c>
      <c r="F8">
        <v>0.59799999999999998</v>
      </c>
      <c r="G8">
        <v>0.58899999999999997</v>
      </c>
      <c r="H8">
        <v>0.628</v>
      </c>
      <c r="I8">
        <v>0.65</v>
      </c>
      <c r="J8">
        <v>0.65200000000000002</v>
      </c>
      <c r="K8">
        <v>0.56300000000000006</v>
      </c>
      <c r="L8">
        <v>0.61099999999999999</v>
      </c>
    </row>
    <row r="9" spans="1:12" x14ac:dyDescent="0.25">
      <c r="C9">
        <v>0.751</v>
      </c>
      <c r="D9">
        <v>0.56100000000000005</v>
      </c>
      <c r="E9">
        <v>0.54800000000000004</v>
      </c>
      <c r="F9">
        <v>0.68800000000000006</v>
      </c>
      <c r="G9">
        <v>0.64300000000000002</v>
      </c>
      <c r="H9">
        <v>0.59599999999999997</v>
      </c>
      <c r="I9">
        <v>0.59399999999999997</v>
      </c>
      <c r="J9">
        <v>0.79</v>
      </c>
      <c r="K9">
        <v>0.63</v>
      </c>
      <c r="L9">
        <v>0.79600000000000004</v>
      </c>
    </row>
    <row r="12" spans="1:12" x14ac:dyDescent="0.25">
      <c r="A12" t="s">
        <v>0</v>
      </c>
      <c r="B12" s="1" t="s">
        <v>8</v>
      </c>
      <c r="C12" t="s">
        <v>9</v>
      </c>
      <c r="D12" t="s">
        <v>10</v>
      </c>
      <c r="E12" s="1" t="s">
        <v>11</v>
      </c>
    </row>
    <row r="13" spans="1:12" x14ac:dyDescent="0.25">
      <c r="A13" t="s">
        <v>1</v>
      </c>
      <c r="B13">
        <v>1.806</v>
      </c>
      <c r="C13">
        <f>B13-B18</f>
        <v>1.7170000000000001</v>
      </c>
      <c r="D13">
        <v>12.8</v>
      </c>
      <c r="E13">
        <f>(1.863*C13*C13)+(4.2232*C13)+(0.0741)</f>
        <v>12.817624207</v>
      </c>
    </row>
    <row r="14" spans="1:12" x14ac:dyDescent="0.25">
      <c r="A14" t="s">
        <v>2</v>
      </c>
      <c r="B14">
        <v>1.111</v>
      </c>
      <c r="C14">
        <f>B14-B18</f>
        <v>1.022</v>
      </c>
      <c r="D14">
        <v>6.4</v>
      </c>
      <c r="E14">
        <f t="shared" ref="E14:E19" si="0">(1.863*C14*C14)+(4.2232*C14)+(0.0741)</f>
        <v>6.3360840920000001</v>
      </c>
    </row>
    <row r="15" spans="1:12" x14ac:dyDescent="0.25">
      <c r="A15" t="s">
        <v>3</v>
      </c>
      <c r="B15">
        <v>0.432</v>
      </c>
      <c r="C15">
        <f>B15-B18</f>
        <v>0.34299999999999997</v>
      </c>
      <c r="D15">
        <v>1.6</v>
      </c>
      <c r="E15">
        <f>(1.863*C15*C15)+(4.2232*C15)+(0.0741)</f>
        <v>1.7418376870000001</v>
      </c>
    </row>
    <row r="16" spans="1:12" x14ac:dyDescent="0.25">
      <c r="A16" t="s">
        <v>4</v>
      </c>
      <c r="B16">
        <v>0.23900000000000002</v>
      </c>
      <c r="C16">
        <f>B16-B18</f>
        <v>0.15000000000000002</v>
      </c>
      <c r="D16">
        <v>0.8</v>
      </c>
      <c r="E16">
        <f>(1.863*C16*C16)+(4.2232*C16)+(0.0741)</f>
        <v>0.74949750000000015</v>
      </c>
    </row>
    <row r="17" spans="1:13" x14ac:dyDescent="0.25">
      <c r="A17" t="s">
        <v>5</v>
      </c>
      <c r="B17">
        <v>0.13700000000000001</v>
      </c>
      <c r="C17">
        <f>B17-B18</f>
        <v>4.8000000000000015E-2</v>
      </c>
      <c r="D17">
        <v>0.4</v>
      </c>
      <c r="E17">
        <f>(1.863*C17*C17)+(4.2232*C17)+(0.0741)</f>
        <v>0.2811059520000001</v>
      </c>
    </row>
    <row r="18" spans="1:13" x14ac:dyDescent="0.25">
      <c r="A18" t="s">
        <v>7</v>
      </c>
      <c r="B18">
        <v>8.8999999999999996E-2</v>
      </c>
      <c r="C18">
        <f>B18-B18</f>
        <v>0</v>
      </c>
      <c r="D18">
        <v>0</v>
      </c>
      <c r="E18">
        <f>(1.863*C18*C18)+(4.2232*C18)+(0.0741)</f>
        <v>7.4099999999999999E-2</v>
      </c>
    </row>
    <row r="27" spans="1:13" x14ac:dyDescent="0.25">
      <c r="J27" s="2"/>
      <c r="K27" s="2" t="s">
        <v>14</v>
      </c>
      <c r="L27" s="2"/>
      <c r="M27" s="2"/>
    </row>
    <row r="31" spans="1:13" x14ac:dyDescent="0.25">
      <c r="A31" s="3" t="s">
        <v>12</v>
      </c>
      <c r="B31" s="3" t="s">
        <v>13</v>
      </c>
      <c r="C31" s="3" t="s">
        <v>9</v>
      </c>
      <c r="D31" s="3" t="s">
        <v>11</v>
      </c>
    </row>
    <row r="32" spans="1:13" x14ac:dyDescent="0.25">
      <c r="A32" s="4" t="s">
        <v>72</v>
      </c>
      <c r="B32" s="5"/>
      <c r="C32" s="5"/>
      <c r="D32" s="5"/>
    </row>
    <row r="33" spans="1:4" x14ac:dyDescent="0.25">
      <c r="A33" s="6" t="s">
        <v>16</v>
      </c>
      <c r="B33" s="7">
        <v>1.093</v>
      </c>
      <c r="C33" s="7">
        <f>B33-B18</f>
        <v>1.004</v>
      </c>
      <c r="D33" s="7">
        <f>(1.863*C33*C33)+(4.2232*C33)+(0.0741)</f>
        <v>6.1921266079999997</v>
      </c>
    </row>
    <row r="34" spans="1:4" x14ac:dyDescent="0.25">
      <c r="A34" s="6" t="s">
        <v>17</v>
      </c>
      <c r="B34" s="7">
        <v>1.006</v>
      </c>
      <c r="C34" s="7">
        <f>B34-B18</f>
        <v>0.91700000000000004</v>
      </c>
      <c r="D34" s="7">
        <f>(1.863*C34*C34)+(4.2232*C34)+(0.0741)</f>
        <v>5.5133506070000005</v>
      </c>
    </row>
    <row r="35" spans="1:4" x14ac:dyDescent="0.25">
      <c r="A35" s="6" t="s">
        <v>22</v>
      </c>
      <c r="B35" s="7">
        <v>0.96599999999999997</v>
      </c>
      <c r="C35" s="7">
        <f>B35-B18</f>
        <v>0.877</v>
      </c>
      <c r="D35" s="7">
        <f>(1.863*C35*C35)+(4.2232*C35)+(0.0741)</f>
        <v>5.210733727</v>
      </c>
    </row>
    <row r="36" spans="1:4" x14ac:dyDescent="0.25">
      <c r="A36" s="6" t="s">
        <v>18</v>
      </c>
      <c r="B36" s="7">
        <v>0.56500000000000006</v>
      </c>
      <c r="C36" s="7">
        <f>B36-B18</f>
        <v>0.47600000000000009</v>
      </c>
      <c r="D36" s="7">
        <f>(1.863*C36*C36)+(4.2232*C36)+(0.0741)</f>
        <v>2.5064542880000009</v>
      </c>
    </row>
    <row r="37" spans="1:4" x14ac:dyDescent="0.25">
      <c r="A37" s="6" t="s">
        <v>19</v>
      </c>
      <c r="B37" s="7">
        <v>0.77200000000000002</v>
      </c>
      <c r="C37" s="7">
        <f>B37-B18</f>
        <v>0.68300000000000005</v>
      </c>
      <c r="D37" s="7">
        <f>(1.863*C37*C37)+(4.2232*C37)+(0.0741)</f>
        <v>3.8276146070000006</v>
      </c>
    </row>
    <row r="38" spans="1:4" x14ac:dyDescent="0.25">
      <c r="A38" s="6" t="s">
        <v>30</v>
      </c>
      <c r="B38" s="7">
        <v>0.85</v>
      </c>
      <c r="C38" s="7">
        <f>B38-B18</f>
        <v>0.76100000000000001</v>
      </c>
      <c r="D38" s="7">
        <f>(1.863*C38*C38)+(4.2232*C38)+(0.0741)</f>
        <v>4.3668576229999996</v>
      </c>
    </row>
    <row r="39" spans="1:4" x14ac:dyDescent="0.25">
      <c r="A39" s="6" t="s">
        <v>20</v>
      </c>
      <c r="B39" s="7">
        <v>0.54200000000000004</v>
      </c>
      <c r="C39" s="7">
        <f>B39-B18</f>
        <v>0.45300000000000007</v>
      </c>
      <c r="D39" s="7">
        <f>(1.863*C39*C39)+(4.2232*C39)+(0.0741)</f>
        <v>2.3695139670000005</v>
      </c>
    </row>
    <row r="40" spans="1:4" x14ac:dyDescent="0.25">
      <c r="A40" s="6" t="s">
        <v>21</v>
      </c>
      <c r="B40" s="7">
        <v>0.751</v>
      </c>
      <c r="C40" s="7">
        <f>B40-B18</f>
        <v>0.66200000000000003</v>
      </c>
      <c r="D40" s="7">
        <f>(1.863*C40*C40)+(4.2232*C40)+(0.0741)</f>
        <v>3.6863069720000006</v>
      </c>
    </row>
    <row r="41" spans="1:4" x14ac:dyDescent="0.25">
      <c r="A41" s="6" t="s">
        <v>23</v>
      </c>
      <c r="B41" s="7">
        <v>0.96299999999999997</v>
      </c>
      <c r="C41" s="7">
        <f>B41-B18</f>
        <v>0.874</v>
      </c>
      <c r="D41" s="7">
        <f>(1.863*C41*C41)+(4.2232*C41)+(0.0741)</f>
        <v>5.1882777879999997</v>
      </c>
    </row>
    <row r="42" spans="1:4" x14ac:dyDescent="0.25">
      <c r="A42" s="6" t="s">
        <v>24</v>
      </c>
      <c r="B42" s="7">
        <v>0.876</v>
      </c>
      <c r="C42" s="7">
        <f>B42-B18</f>
        <v>0.78700000000000003</v>
      </c>
      <c r="D42" s="7">
        <f>(1.863*C42*C42)+(4.2232*C42)+(0.0741)</f>
        <v>4.5516428470000001</v>
      </c>
    </row>
    <row r="43" spans="1:4" x14ac:dyDescent="0.25">
      <c r="A43" s="6" t="s">
        <v>25</v>
      </c>
      <c r="B43" s="7">
        <v>1.0230000000000001</v>
      </c>
      <c r="C43" s="7">
        <f>B43-B18</f>
        <v>0.93400000000000016</v>
      </c>
      <c r="D43" s="7">
        <f>(1.863*C43*C43)+(4.2232*C43)+(0.0741)</f>
        <v>5.6437680280000011</v>
      </c>
    </row>
    <row r="44" spans="1:4" x14ac:dyDescent="0.25">
      <c r="A44" s="6" t="s">
        <v>26</v>
      </c>
      <c r="B44" s="7">
        <v>0.73899999999999999</v>
      </c>
      <c r="C44" s="7">
        <f>B44-B18</f>
        <v>0.65</v>
      </c>
      <c r="D44" s="7">
        <f>(1.863*C44*C44)+(4.2232*C44)+(0.0741)</f>
        <v>3.6062975000000002</v>
      </c>
    </row>
    <row r="45" spans="1:4" x14ac:dyDescent="0.25">
      <c r="A45" s="6" t="s">
        <v>27</v>
      </c>
      <c r="B45" s="7">
        <v>0.66900000000000004</v>
      </c>
      <c r="C45" s="7">
        <f>B45-B18</f>
        <v>0.58000000000000007</v>
      </c>
      <c r="D45" s="7">
        <f>(1.863*C45*C45)+(4.2232*C45)+(0.0741)</f>
        <v>3.1502692000000008</v>
      </c>
    </row>
    <row r="46" spans="1:4" x14ac:dyDescent="0.25">
      <c r="A46" s="6" t="s">
        <v>31</v>
      </c>
      <c r="B46" s="7">
        <v>0.90500000000000003</v>
      </c>
      <c r="C46" s="7">
        <f>B46-B18</f>
        <v>0.81600000000000006</v>
      </c>
      <c r="D46" s="7">
        <f>(1.863*C46*C46)+(4.2232*C46)+(0.0741)</f>
        <v>4.7607209279999996</v>
      </c>
    </row>
    <row r="47" spans="1:4" x14ac:dyDescent="0.25">
      <c r="A47" s="6" t="s">
        <v>28</v>
      </c>
      <c r="B47" s="7">
        <v>0.628</v>
      </c>
      <c r="C47" s="7">
        <f>B47-B18</f>
        <v>0.53900000000000003</v>
      </c>
      <c r="D47" s="7">
        <f>(1.863*C47*C47)+(4.2232*C47)+(0.0741)</f>
        <v>2.8916454230000004</v>
      </c>
    </row>
    <row r="48" spans="1:4" x14ac:dyDescent="0.25">
      <c r="A48" s="6" t="s">
        <v>29</v>
      </c>
      <c r="B48" s="7">
        <v>0.56100000000000005</v>
      </c>
      <c r="C48" s="7">
        <f>B48-B18</f>
        <v>0.47200000000000009</v>
      </c>
      <c r="D48" s="7">
        <f>(1.863*C48*C48)+(4.2232*C48)+(0.0741)</f>
        <v>2.4824969920000006</v>
      </c>
    </row>
    <row r="49" spans="1:4" x14ac:dyDescent="0.25">
      <c r="A49" s="6" t="s">
        <v>40</v>
      </c>
      <c r="B49" s="7">
        <v>0.91900000000000004</v>
      </c>
      <c r="C49" s="7">
        <f>B49-B18</f>
        <v>0.83000000000000007</v>
      </c>
      <c r="D49" s="7">
        <f>(1.863*C49*C49)+(4.2232*C49)+(0.0741)</f>
        <v>4.8627767000000004</v>
      </c>
    </row>
    <row r="50" spans="1:4" x14ac:dyDescent="0.25">
      <c r="A50" s="6" t="s">
        <v>41</v>
      </c>
      <c r="B50" s="7">
        <v>0.94500000000000006</v>
      </c>
      <c r="C50" s="7">
        <f>B50-B18</f>
        <v>0.85600000000000009</v>
      </c>
      <c r="D50" s="7">
        <f>(1.863*C50*C50)+(4.2232*C50)+(0.0741)</f>
        <v>5.0542463680000003</v>
      </c>
    </row>
    <row r="51" spans="1:4" x14ac:dyDescent="0.25">
      <c r="A51" s="6" t="s">
        <v>42</v>
      </c>
      <c r="B51" s="7">
        <v>1.0760000000000001</v>
      </c>
      <c r="C51" s="7">
        <f>B51-B18</f>
        <v>0.9870000000000001</v>
      </c>
      <c r="D51" s="7">
        <f>(1.863*C51*C51)+(4.2232*C51)+(0.0741)</f>
        <v>6.0572752469999998</v>
      </c>
    </row>
    <row r="52" spans="1:4" x14ac:dyDescent="0.25">
      <c r="A52" s="6" t="s">
        <v>43</v>
      </c>
      <c r="B52" s="7">
        <v>0.878</v>
      </c>
      <c r="C52" s="7">
        <f>B52-B18</f>
        <v>0.78900000000000003</v>
      </c>
      <c r="D52" s="7">
        <f>(1.863*C52*C52)+(4.2232*C52)+(0.0741)</f>
        <v>4.5659614230000001</v>
      </c>
    </row>
    <row r="53" spans="1:4" x14ac:dyDescent="0.25">
      <c r="A53" s="6" t="s">
        <v>44</v>
      </c>
      <c r="B53" s="7">
        <v>0.94900000000000007</v>
      </c>
      <c r="C53" s="7">
        <f>B53-B18</f>
        <v>0.8600000000000001</v>
      </c>
      <c r="D53" s="7">
        <f>(1.863*C53*C53)+(4.2232*C53)+(0.0741)</f>
        <v>5.0839268000000004</v>
      </c>
    </row>
    <row r="54" spans="1:4" x14ac:dyDescent="0.25">
      <c r="A54" s="6" t="s">
        <v>45</v>
      </c>
      <c r="B54" s="7">
        <v>0.97299999999999998</v>
      </c>
      <c r="C54" s="7">
        <f>B54-B18</f>
        <v>0.88400000000000001</v>
      </c>
      <c r="D54" s="7">
        <f>(1.863*C54*C54)+(4.2232*C54)+(0.0741)</f>
        <v>5.2632613279999996</v>
      </c>
    </row>
    <row r="55" spans="1:4" x14ac:dyDescent="0.25">
      <c r="A55" s="6" t="s">
        <v>46</v>
      </c>
      <c r="B55" s="7">
        <v>0.58499999999999996</v>
      </c>
      <c r="C55" s="7">
        <f>B55-B18</f>
        <v>0.496</v>
      </c>
      <c r="D55" s="7">
        <f>(1.863*C55*C55)+(4.2232*C55)+(0.0741)</f>
        <v>2.6271350080000002</v>
      </c>
    </row>
    <row r="56" spans="1:4" x14ac:dyDescent="0.25">
      <c r="A56" s="6" t="s">
        <v>47</v>
      </c>
      <c r="B56" s="7">
        <v>0.54800000000000004</v>
      </c>
      <c r="C56" s="7">
        <f>B56-B18</f>
        <v>0.45900000000000007</v>
      </c>
      <c r="D56" s="7">
        <f>(1.863*C56*C56)+(4.2232*C56)+(0.0741)</f>
        <v>2.4050475030000005</v>
      </c>
    </row>
    <row r="57" spans="1:4" x14ac:dyDescent="0.25">
      <c r="A57" s="6" t="s">
        <v>48</v>
      </c>
      <c r="B57" s="7">
        <v>0.84199999999999997</v>
      </c>
      <c r="C57" s="7">
        <f>B57-B18</f>
        <v>0.753</v>
      </c>
      <c r="D57" s="7">
        <f>(1.863*C57*C57)+(4.2232*C57)+(0.0741)</f>
        <v>4.3105073669999996</v>
      </c>
    </row>
    <row r="58" spans="1:4" x14ac:dyDescent="0.25">
      <c r="A58" s="6" t="s">
        <v>49</v>
      </c>
      <c r="B58" s="7">
        <v>0.88800000000000001</v>
      </c>
      <c r="C58" s="7">
        <f>B58-B18</f>
        <v>0.79900000000000004</v>
      </c>
      <c r="D58" s="7">
        <f>(1.863*C58*C58)+(4.2232*C58)+(0.0741)</f>
        <v>4.6377778630000002</v>
      </c>
    </row>
    <row r="59" spans="1:4" x14ac:dyDescent="0.25">
      <c r="A59" s="6" t="s">
        <v>50</v>
      </c>
      <c r="B59" s="7">
        <v>1.079</v>
      </c>
      <c r="C59" s="7">
        <f>B59-B18</f>
        <v>0.99</v>
      </c>
      <c r="D59" s="7">
        <f>(1.863*C59*C59)+(4.2232*C59)+(0.0741)</f>
        <v>6.0809942999999995</v>
      </c>
    </row>
    <row r="60" spans="1:4" x14ac:dyDescent="0.25">
      <c r="A60" s="6" t="s">
        <v>51</v>
      </c>
      <c r="B60" s="7">
        <v>0.879</v>
      </c>
      <c r="C60" s="7">
        <f>B60-B18</f>
        <v>0.79</v>
      </c>
      <c r="D60" s="7">
        <f>(1.863*C60*C60)+(4.2232*C60)+(0.0741)</f>
        <v>4.5731263000000002</v>
      </c>
    </row>
    <row r="61" spans="1:4" x14ac:dyDescent="0.25">
      <c r="A61" s="6" t="s">
        <v>52</v>
      </c>
      <c r="B61" s="7">
        <v>0.89400000000000002</v>
      </c>
      <c r="C61" s="7">
        <f>B61-B18</f>
        <v>0.80500000000000005</v>
      </c>
      <c r="D61" s="7">
        <f>(1.863*C61*C61)+(4.2232*C61)+(0.0741)</f>
        <v>4.6810465749999999</v>
      </c>
    </row>
    <row r="62" spans="1:4" x14ac:dyDescent="0.25">
      <c r="A62" s="6" t="s">
        <v>53</v>
      </c>
      <c r="B62" s="7">
        <v>0.90900000000000003</v>
      </c>
      <c r="C62" s="7">
        <f>B62-B18</f>
        <v>0.82000000000000006</v>
      </c>
      <c r="D62" s="7">
        <f>(1.863*C62*C62)+(4.2232*C62)+(0.0741)</f>
        <v>4.7898052</v>
      </c>
    </row>
    <row r="63" spans="1:4" x14ac:dyDescent="0.25">
      <c r="A63" s="6" t="s">
        <v>54</v>
      </c>
      <c r="B63" s="7">
        <v>0.59799999999999998</v>
      </c>
      <c r="C63" s="7">
        <f>B63-B18</f>
        <v>0.50900000000000001</v>
      </c>
      <c r="D63" s="7">
        <f>(1.863*C63*C63)+(4.2232*C63)+(0.0741)</f>
        <v>2.7063767030000001</v>
      </c>
    </row>
    <row r="64" spans="1:4" x14ac:dyDescent="0.25">
      <c r="A64" s="6" t="s">
        <v>55</v>
      </c>
      <c r="B64" s="7">
        <v>0.68800000000000006</v>
      </c>
      <c r="C64" s="7">
        <f>B64-B18</f>
        <v>0.59900000000000009</v>
      </c>
      <c r="D64" s="7">
        <f>(1.863*C64*C64)+(4.2232*C64)+(0.0741)</f>
        <v>3.2722430630000008</v>
      </c>
    </row>
    <row r="65" spans="1:4" x14ac:dyDescent="0.25">
      <c r="A65" s="6" t="s">
        <v>56</v>
      </c>
      <c r="B65" s="7">
        <v>0.89300000000000002</v>
      </c>
      <c r="C65" s="7">
        <f>B65-B18</f>
        <v>0.80400000000000005</v>
      </c>
      <c r="D65" s="7">
        <f>(1.863*C65*C65)+(4.2232*C65)+(0.0741)</f>
        <v>4.6738258080000001</v>
      </c>
    </row>
    <row r="66" spans="1:4" x14ac:dyDescent="0.25">
      <c r="A66" s="6" t="s">
        <v>57</v>
      </c>
      <c r="B66" s="7">
        <v>0.92800000000000005</v>
      </c>
      <c r="C66" s="7">
        <f>B66-B18</f>
        <v>0.83900000000000008</v>
      </c>
      <c r="D66" s="7">
        <f>(1.863*C66*C66)+(4.2232*C66)+(0.0741)</f>
        <v>4.9287696230000009</v>
      </c>
    </row>
    <row r="67" spans="1:4" x14ac:dyDescent="0.25">
      <c r="A67" s="6" t="s">
        <v>58</v>
      </c>
      <c r="B67" s="7">
        <v>1.014</v>
      </c>
      <c r="C67" s="7">
        <f>B67-B18</f>
        <v>0.92500000000000004</v>
      </c>
      <c r="D67" s="7">
        <f>(1.863*C67*C67)+(4.2232*C67)+(0.0741)</f>
        <v>5.5745893750000004</v>
      </c>
    </row>
    <row r="68" spans="1:4" x14ac:dyDescent="0.25">
      <c r="A68" s="6" t="s">
        <v>59</v>
      </c>
      <c r="B68" s="7">
        <v>0.83499999999999996</v>
      </c>
      <c r="C68" s="7">
        <f>B68-B18</f>
        <v>0.746</v>
      </c>
      <c r="D68" s="7">
        <f>(1.863*C68*C68)+(4.2232*C68)+(0.0741)</f>
        <v>4.2613965079999998</v>
      </c>
    </row>
    <row r="69" spans="1:4" x14ac:dyDescent="0.25">
      <c r="A69" s="6" t="s">
        <v>60</v>
      </c>
      <c r="B69" s="7">
        <v>0.94800000000000006</v>
      </c>
      <c r="C69" s="7">
        <f>B69-B18</f>
        <v>0.8590000000000001</v>
      </c>
      <c r="D69" s="7">
        <f>(1.863*C69*C69)+(4.2232*C69)+(0.0741)</f>
        <v>5.0765011030000009</v>
      </c>
    </row>
    <row r="70" spans="1:4" x14ac:dyDescent="0.25">
      <c r="A70" s="6" t="s">
        <v>61</v>
      </c>
      <c r="B70" s="7">
        <v>0.88100000000000001</v>
      </c>
      <c r="C70" s="7">
        <f>B70-B18</f>
        <v>0.79200000000000004</v>
      </c>
      <c r="D70" s="7">
        <f>(1.863*C70*C70)+(4.2232*C70)+(0.0741)</f>
        <v>4.5874672319999998</v>
      </c>
    </row>
    <row r="71" spans="1:4" x14ac:dyDescent="0.25">
      <c r="A71" s="6" t="s">
        <v>62</v>
      </c>
      <c r="B71" s="7">
        <v>0.58899999999999997</v>
      </c>
      <c r="C71" s="7">
        <f>B71-B18</f>
        <v>0.5</v>
      </c>
      <c r="D71" s="7">
        <f>(1.863*C71*C71)+(4.2232*C71)+(0.0741)</f>
        <v>2.6514500000000001</v>
      </c>
    </row>
    <row r="72" spans="1:4" x14ac:dyDescent="0.25">
      <c r="A72" s="6" t="s">
        <v>63</v>
      </c>
      <c r="B72" s="7">
        <v>0.64300000000000002</v>
      </c>
      <c r="C72" s="7">
        <f>B72-B18</f>
        <v>0.55400000000000005</v>
      </c>
      <c r="D72" s="7">
        <f>(1.863*C72*C72)+(4.2232*C72)+(0.0741)</f>
        <v>2.9855373080000009</v>
      </c>
    </row>
    <row r="73" spans="1:4" x14ac:dyDescent="0.25">
      <c r="A73" s="6" t="s">
        <v>32</v>
      </c>
      <c r="B73" s="7">
        <v>0.99199999999999999</v>
      </c>
      <c r="C73" s="7">
        <f>B73-B18</f>
        <v>0.90300000000000002</v>
      </c>
      <c r="D73" s="7">
        <f>(1.863*C73*C73)+(4.2232*C73)+(0.0741)</f>
        <v>5.4067565670000004</v>
      </c>
    </row>
    <row r="74" spans="1:4" x14ac:dyDescent="0.25">
      <c r="A74" s="6" t="s">
        <v>33</v>
      </c>
      <c r="B74" s="7">
        <v>1.03</v>
      </c>
      <c r="C74" s="7">
        <f>B74-B18</f>
        <v>0.94100000000000006</v>
      </c>
      <c r="D74" s="7">
        <f>(1.863*C74*C74)+(4.2232*C74)+(0.0741)</f>
        <v>5.6977823030000003</v>
      </c>
    </row>
    <row r="75" spans="1:4" x14ac:dyDescent="0.25">
      <c r="A75" s="6" t="s">
        <v>34</v>
      </c>
      <c r="B75" s="7">
        <v>1.0649999999999999</v>
      </c>
      <c r="C75" s="7">
        <f>B75-B18</f>
        <v>0.97599999999999998</v>
      </c>
      <c r="D75" s="7">
        <f>(1.863*C75*C75)+(4.2232*C75)+(0.0741)</f>
        <v>5.9705922879999989</v>
      </c>
    </row>
    <row r="76" spans="1:4" x14ac:dyDescent="0.25">
      <c r="A76" s="6" t="s">
        <v>35</v>
      </c>
      <c r="B76" s="7">
        <v>0.69900000000000007</v>
      </c>
      <c r="C76" s="7">
        <f>B76-B18</f>
        <v>0.6100000000000001</v>
      </c>
      <c r="D76" s="7">
        <f>(1.863*C76*C76)+(4.2232*C76)+(0.0741)</f>
        <v>3.3434743000000009</v>
      </c>
    </row>
    <row r="77" spans="1:4" x14ac:dyDescent="0.25">
      <c r="A77" s="6" t="s">
        <v>36</v>
      </c>
      <c r="B77" s="7">
        <v>0.73299999999999998</v>
      </c>
      <c r="C77" s="7">
        <f>B77-B18</f>
        <v>0.64400000000000002</v>
      </c>
      <c r="D77" s="7">
        <f>(1.863*C77*C77)+(4.2232*C77)+(0.0741)</f>
        <v>3.5664939680000005</v>
      </c>
    </row>
    <row r="78" spans="1:4" x14ac:dyDescent="0.25">
      <c r="A78" s="6" t="s">
        <v>37</v>
      </c>
      <c r="B78" s="7">
        <v>0.47900000000000004</v>
      </c>
      <c r="C78" s="7">
        <f>B78-B18</f>
        <v>0.39</v>
      </c>
      <c r="D78" s="7">
        <f>(1.863*C78*C78)+(4.2232*C78)+(0.0741)</f>
        <v>2.0045103000000002</v>
      </c>
    </row>
    <row r="79" spans="1:4" x14ac:dyDescent="0.25">
      <c r="A79" s="6" t="s">
        <v>38</v>
      </c>
      <c r="B79" s="7">
        <v>0.628</v>
      </c>
      <c r="C79" s="7">
        <f>B79-B18</f>
        <v>0.53900000000000003</v>
      </c>
      <c r="D79" s="7">
        <f>(1.863*C79*C79)+(4.2232*C79)+(0.0741)</f>
        <v>2.8916454230000004</v>
      </c>
    </row>
    <row r="80" spans="1:4" x14ac:dyDescent="0.25">
      <c r="A80" s="6" t="s">
        <v>39</v>
      </c>
      <c r="B80" s="7">
        <v>0.59599999999999997</v>
      </c>
      <c r="C80" s="7">
        <f>B80-B18</f>
        <v>0.50700000000000001</v>
      </c>
      <c r="D80" s="7">
        <f>(1.863*C80*C80)+(4.2232*C80)+(0.0741)</f>
        <v>2.6941446870000001</v>
      </c>
    </row>
    <row r="81" spans="1:4" x14ac:dyDescent="0.25">
      <c r="A81" s="4" t="s">
        <v>73</v>
      </c>
      <c r="B81" s="7"/>
      <c r="C81" s="7"/>
      <c r="D81" s="7"/>
    </row>
    <row r="82" spans="1:4" x14ac:dyDescent="0.25">
      <c r="A82" s="6" t="s">
        <v>64</v>
      </c>
      <c r="B82" s="7">
        <v>0.85199999999999998</v>
      </c>
      <c r="C82" s="7">
        <f>B82-B18</f>
        <v>0.76300000000000001</v>
      </c>
      <c r="D82" s="7">
        <f>(1.863*C82*C82)+(4.2232*C82)+(0.0741)</f>
        <v>4.3809824470000001</v>
      </c>
    </row>
    <row r="83" spans="1:4" x14ac:dyDescent="0.25">
      <c r="A83" s="6" t="s">
        <v>65</v>
      </c>
      <c r="B83" s="7">
        <v>0.874</v>
      </c>
      <c r="C83" s="7">
        <f>B83-B18</f>
        <v>0.78500000000000003</v>
      </c>
      <c r="D83" s="7">
        <f>(1.863*C83*C83)+(4.2232*C83)+(0.0741)</f>
        <v>4.5373391749999996</v>
      </c>
    </row>
    <row r="84" spans="1:4" x14ac:dyDescent="0.25">
      <c r="A84" s="6" t="s">
        <v>66</v>
      </c>
      <c r="B84" s="7">
        <v>0.91500000000000004</v>
      </c>
      <c r="C84" s="7">
        <f>B84-B18</f>
        <v>0.82600000000000007</v>
      </c>
      <c r="D84" s="7">
        <f>(1.863*C84*C84)+(4.2232*C84)+(0.0741)</f>
        <v>4.8335433880000007</v>
      </c>
    </row>
    <row r="85" spans="1:4" x14ac:dyDescent="0.25">
      <c r="A85" s="6" t="s">
        <v>67</v>
      </c>
      <c r="B85" s="7">
        <v>0.66</v>
      </c>
      <c r="C85" s="7">
        <f>B85-B18</f>
        <v>0.57100000000000006</v>
      </c>
      <c r="D85" s="7">
        <f>(1.863*C85*C85)+(4.2232*C85)+(0.0741)</f>
        <v>3.0929615830000006</v>
      </c>
    </row>
    <row r="86" spans="1:4" x14ac:dyDescent="0.25">
      <c r="A86" s="6" t="s">
        <v>68</v>
      </c>
      <c r="B86" s="7">
        <v>0.76900000000000002</v>
      </c>
      <c r="C86" s="7">
        <f>B86-B18</f>
        <v>0.68</v>
      </c>
      <c r="D86" s="7">
        <f>(1.863*C86*C86)+(4.2232*C86)+(0.0741)</f>
        <v>3.8073272000000009</v>
      </c>
    </row>
    <row r="87" spans="1:4" x14ac:dyDescent="0.25">
      <c r="A87" s="6" t="s">
        <v>69</v>
      </c>
      <c r="B87" s="7">
        <v>0.94800000000000006</v>
      </c>
      <c r="C87" s="7">
        <f>B87-B18</f>
        <v>0.8590000000000001</v>
      </c>
      <c r="D87" s="7">
        <f>(1.863*C87*C87)+(4.2232*C87)+(0.0741)</f>
        <v>5.0765011030000009</v>
      </c>
    </row>
    <row r="88" spans="1:4" x14ac:dyDescent="0.25">
      <c r="A88" s="6" t="s">
        <v>70</v>
      </c>
      <c r="B88" s="7">
        <v>0.65</v>
      </c>
      <c r="C88" s="7">
        <f>B88-B18</f>
        <v>0.56100000000000005</v>
      </c>
      <c r="D88" s="7">
        <f>(1.863*C88*C88)+(4.2232*C88)+(0.0741)</f>
        <v>3.0296404230000005</v>
      </c>
    </row>
    <row r="89" spans="1:4" x14ac:dyDescent="0.25">
      <c r="A89" s="6" t="s">
        <v>71</v>
      </c>
      <c r="B89" s="7">
        <v>0.59399999999999997</v>
      </c>
      <c r="C89" s="7">
        <f>B89-B18</f>
        <v>0.505</v>
      </c>
      <c r="D89" s="7">
        <f>(1.863*C89*C89)+(4.2232*C89)+(0.0741)</f>
        <v>2.6819275750000005</v>
      </c>
    </row>
    <row r="90" spans="1:4" x14ac:dyDescent="0.25">
      <c r="A90" s="6" t="s">
        <v>16</v>
      </c>
      <c r="B90" s="7">
        <v>0.93200000000000005</v>
      </c>
      <c r="C90" s="7">
        <f>B90-B18</f>
        <v>0.84300000000000008</v>
      </c>
      <c r="D90" s="7">
        <f>(1.863*C90*C90)+(4.2232*C90)+(0.0741)</f>
        <v>4.9581966870000009</v>
      </c>
    </row>
    <row r="91" spans="1:4" x14ac:dyDescent="0.25">
      <c r="A91" s="6" t="s">
        <v>17</v>
      </c>
      <c r="B91" s="7">
        <v>0.86299999999999999</v>
      </c>
      <c r="C91" s="7">
        <f>B91-B18</f>
        <v>0.77400000000000002</v>
      </c>
      <c r="D91" s="7">
        <f>(1.863*C91*C91)+(4.2232*C91)+(0.0741)</f>
        <v>4.4589353879999996</v>
      </c>
    </row>
    <row r="92" spans="1:4" x14ac:dyDescent="0.25">
      <c r="A92" s="6" t="s">
        <v>22</v>
      </c>
      <c r="B92" s="7">
        <v>0.99199999999999999</v>
      </c>
      <c r="C92" s="7">
        <f>B92-B18</f>
        <v>0.90300000000000002</v>
      </c>
      <c r="D92" s="7">
        <f>(1.863*C92*C92)+(4.2232*C92)+(0.0741)</f>
        <v>5.4067565670000004</v>
      </c>
    </row>
    <row r="93" spans="1:4" x14ac:dyDescent="0.25">
      <c r="A93" s="6" t="s">
        <v>18</v>
      </c>
      <c r="B93" s="7">
        <v>0.69200000000000006</v>
      </c>
      <c r="C93" s="7">
        <f>B93-B18</f>
        <v>0.60300000000000009</v>
      </c>
      <c r="D93" s="7">
        <f>(1.863*C93*C93)+(4.2232*C93)+(0.0741)</f>
        <v>3.2980931670000007</v>
      </c>
    </row>
    <row r="94" spans="1:4" x14ac:dyDescent="0.25">
      <c r="A94" s="6" t="s">
        <v>19</v>
      </c>
      <c r="B94" s="7">
        <v>0.91</v>
      </c>
      <c r="C94" s="7">
        <f>B94-B18</f>
        <v>0.82100000000000006</v>
      </c>
      <c r="D94" s="7">
        <f>(1.863*C94*C94)+(4.2232*C94)+(0.0741)</f>
        <v>4.7970855830000003</v>
      </c>
    </row>
    <row r="95" spans="1:4" x14ac:dyDescent="0.25">
      <c r="A95" s="6" t="s">
        <v>30</v>
      </c>
      <c r="B95" s="7">
        <v>0.98</v>
      </c>
      <c r="C95" s="7">
        <f>B95-B18</f>
        <v>0.89100000000000001</v>
      </c>
      <c r="D95" s="7">
        <f>(1.863*C95*C95)+(4.2232*C95)+(0.0741)</f>
        <v>5.3159715030000001</v>
      </c>
    </row>
    <row r="96" spans="1:4" x14ac:dyDescent="0.25">
      <c r="A96" s="6" t="s">
        <v>20</v>
      </c>
      <c r="B96" s="7">
        <v>0.65200000000000002</v>
      </c>
      <c r="C96" s="7">
        <f>B96-B18</f>
        <v>0.56300000000000006</v>
      </c>
      <c r="D96" s="7">
        <f>(1.863*C96*C96)+(4.2232*C96)+(0.0741)</f>
        <v>3.0422748470000007</v>
      </c>
    </row>
    <row r="97" spans="1:4" x14ac:dyDescent="0.25">
      <c r="A97" s="6" t="s">
        <v>21</v>
      </c>
      <c r="B97" s="7">
        <v>0.79</v>
      </c>
      <c r="C97" s="7">
        <f>B97-B18</f>
        <v>0.70100000000000007</v>
      </c>
      <c r="D97" s="7">
        <f>(1.863*C97*C97)+(4.2232*C97)+(0.0741)</f>
        <v>3.9500432630000009</v>
      </c>
    </row>
    <row r="98" spans="1:4" x14ac:dyDescent="0.25">
      <c r="A98" s="6" t="s">
        <v>23</v>
      </c>
      <c r="B98" s="7">
        <v>1.1160000000000001</v>
      </c>
      <c r="C98" s="7">
        <f>B98-B18</f>
        <v>1.0270000000000001</v>
      </c>
      <c r="D98" s="7">
        <f>(1.863*C98*C98)+(4.2232*C98)+(0.0741)</f>
        <v>6.3762865270000004</v>
      </c>
    </row>
    <row r="99" spans="1:4" x14ac:dyDescent="0.25">
      <c r="A99" s="6" t="s">
        <v>24</v>
      </c>
      <c r="B99" s="7">
        <v>0.89500000000000002</v>
      </c>
      <c r="C99" s="7">
        <f>B99-B18</f>
        <v>0.80600000000000005</v>
      </c>
      <c r="D99" s="7">
        <f>(1.863*C99*C99)+(4.2232*C99)+(0.0741)</f>
        <v>4.6882710680000006</v>
      </c>
    </row>
    <row r="100" spans="1:4" x14ac:dyDescent="0.25">
      <c r="A100" s="6" t="s">
        <v>25</v>
      </c>
      <c r="B100" s="7">
        <v>0.98099999999999998</v>
      </c>
      <c r="C100" s="7">
        <f>B100-B18</f>
        <v>0.89200000000000002</v>
      </c>
      <c r="D100" s="7">
        <f>(1.863*C100*C100)+(4.2232*C100)+(0.0741)</f>
        <v>5.3235164319999999</v>
      </c>
    </row>
    <row r="101" spans="1:4" x14ac:dyDescent="0.25">
      <c r="A101" s="6" t="s">
        <v>26</v>
      </c>
      <c r="B101" s="7">
        <v>0.60699999999999998</v>
      </c>
      <c r="C101" s="7">
        <f>B101-B18</f>
        <v>0.51800000000000002</v>
      </c>
      <c r="D101" s="7">
        <f>(1.863*C101*C101)+(4.2232*C101)+(0.0741)</f>
        <v>2.7616052120000005</v>
      </c>
    </row>
    <row r="102" spans="1:4" x14ac:dyDescent="0.25">
      <c r="A102" s="6" t="s">
        <v>27</v>
      </c>
      <c r="B102" s="7">
        <v>0.85199999999999998</v>
      </c>
      <c r="C102" s="7">
        <f>B102-B18</f>
        <v>0.76300000000000001</v>
      </c>
      <c r="D102" s="7">
        <f>(1.863*C102*C102)+(4.2232*C102)+(0.0741)</f>
        <v>4.3809824470000001</v>
      </c>
    </row>
    <row r="103" spans="1:4" x14ac:dyDescent="0.25">
      <c r="A103" s="6" t="s">
        <v>31</v>
      </c>
      <c r="B103" s="7">
        <v>0.88700000000000001</v>
      </c>
      <c r="C103" s="7">
        <f>B103-B18</f>
        <v>0.79800000000000004</v>
      </c>
      <c r="D103" s="7">
        <f>(1.863*C103*C103)+(4.2232*C103)+(0.0741)</f>
        <v>4.6305794520000001</v>
      </c>
    </row>
    <row r="104" spans="1:4" x14ac:dyDescent="0.25">
      <c r="A104" s="6" t="s">
        <v>28</v>
      </c>
      <c r="B104" s="7">
        <v>0.56300000000000006</v>
      </c>
      <c r="C104" s="7">
        <f>B104-B18</f>
        <v>0.47400000000000009</v>
      </c>
      <c r="D104" s="7">
        <f>(1.863*C104*C104)+(4.2232*C104)+(0.0741)</f>
        <v>2.4944681880000008</v>
      </c>
    </row>
    <row r="105" spans="1:4" x14ac:dyDescent="0.25">
      <c r="A105" s="6" t="s">
        <v>29</v>
      </c>
      <c r="B105" s="7">
        <v>0.63</v>
      </c>
      <c r="C105" s="7">
        <f>B105-B18</f>
        <v>0.54100000000000004</v>
      </c>
      <c r="D105" s="7">
        <f>(1.863*C105*C105)+(4.2232*C105)+(0.0741)</f>
        <v>2.9041159030000001</v>
      </c>
    </row>
    <row r="106" spans="1:4" x14ac:dyDescent="0.25">
      <c r="A106" s="6" t="s">
        <v>32</v>
      </c>
      <c r="B106" s="7">
        <v>1.159</v>
      </c>
      <c r="C106" s="7">
        <f>B106-B18</f>
        <v>1.07</v>
      </c>
      <c r="D106" s="7">
        <f>(1.863*C106*C106)+(4.2232*C106)+(0.0741)</f>
        <v>6.7258727</v>
      </c>
    </row>
    <row r="107" spans="1:4" x14ac:dyDescent="0.25">
      <c r="A107" s="6" t="s">
        <v>33</v>
      </c>
      <c r="B107" s="7">
        <v>0.93400000000000005</v>
      </c>
      <c r="C107" s="7">
        <f>B107-B18</f>
        <v>0.84500000000000008</v>
      </c>
      <c r="D107" s="7">
        <f>(1.863*C107*C107)+(4.2232*C107)+(0.0741)</f>
        <v>4.9729325750000006</v>
      </c>
    </row>
    <row r="108" spans="1:4" x14ac:dyDescent="0.25">
      <c r="A108" s="6" t="s">
        <v>34</v>
      </c>
      <c r="B108" s="7">
        <v>1.109</v>
      </c>
      <c r="C108" s="7">
        <f>B108-B18</f>
        <v>1.02</v>
      </c>
      <c r="D108" s="7">
        <f>(1.863*C108*C108)+(4.2232*C108)+(0.0741)</f>
        <v>6.3200291999999996</v>
      </c>
    </row>
    <row r="109" spans="1:4" x14ac:dyDescent="0.25">
      <c r="A109" s="6" t="s">
        <v>35</v>
      </c>
      <c r="B109" s="7">
        <v>0.753</v>
      </c>
      <c r="C109" s="7">
        <f>B109-B18</f>
        <v>0.66400000000000003</v>
      </c>
      <c r="D109" s="7">
        <f>(1.863*C109*C109)+(4.2232*C109)+(0.0741)</f>
        <v>3.6996940480000005</v>
      </c>
    </row>
    <row r="110" spans="1:4" x14ac:dyDescent="0.25">
      <c r="A110" s="6" t="s">
        <v>36</v>
      </c>
      <c r="B110" s="7">
        <v>1.3560000000000001</v>
      </c>
      <c r="C110" s="7">
        <f>B110-B18</f>
        <v>1.2670000000000001</v>
      </c>
      <c r="D110" s="7">
        <f>(1.863*C110*C110)+(4.2232*C110)+(0.0741)</f>
        <v>8.4155478070000012</v>
      </c>
    </row>
    <row r="111" spans="1:4" x14ac:dyDescent="0.25">
      <c r="A111" s="6" t="s">
        <v>37</v>
      </c>
      <c r="B111" s="7">
        <v>0.81700000000000006</v>
      </c>
      <c r="C111" s="7">
        <f>B111-B18</f>
        <v>0.72800000000000009</v>
      </c>
      <c r="D111" s="7">
        <f>(1.863*C111*C111)+(4.2232*C111)+(0.0741)</f>
        <v>4.1359497920000008</v>
      </c>
    </row>
    <row r="112" spans="1:4" x14ac:dyDescent="0.25">
      <c r="A112" s="6" t="s">
        <v>38</v>
      </c>
      <c r="B112" s="7">
        <v>0.61099999999999999</v>
      </c>
      <c r="C112" s="7">
        <f>B112-B18</f>
        <v>0.52200000000000002</v>
      </c>
      <c r="D112" s="7">
        <f>(1.863*C112*C112)+(4.2232*C112)+(0.0741)</f>
        <v>2.7862480920000006</v>
      </c>
    </row>
    <row r="113" spans="1:4" x14ac:dyDescent="0.25">
      <c r="A113" s="6" t="s">
        <v>39</v>
      </c>
      <c r="B113" s="7">
        <v>0.79600000000000004</v>
      </c>
      <c r="C113" s="7">
        <f>B113-B18</f>
        <v>0.70700000000000007</v>
      </c>
      <c r="D113" s="7">
        <f>(1.863*C113*C113)+(4.2232*C113)+(0.0741)</f>
        <v>3.9911210870000007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G62" sqref="G62"/>
    </sheetView>
  </sheetViews>
  <sheetFormatPr defaultRowHeight="15" x14ac:dyDescent="0.25"/>
  <cols>
    <col min="1" max="1" width="23.42578125" customWidth="1"/>
    <col min="2" max="2" width="13" customWidth="1"/>
    <col min="3" max="3" width="14" customWidth="1"/>
    <col min="4" max="4" width="12" customWidth="1"/>
  </cols>
  <sheetData>
    <row r="1" spans="1:12" x14ac:dyDescent="0.25">
      <c r="A1">
        <v>1.6990000000000001</v>
      </c>
      <c r="B1">
        <v>1.69</v>
      </c>
      <c r="C1">
        <v>0.70399999999999996</v>
      </c>
      <c r="D1">
        <v>0.76</v>
      </c>
      <c r="E1">
        <v>0.65400000000000003</v>
      </c>
      <c r="F1">
        <v>0.73199999999999998</v>
      </c>
      <c r="G1">
        <v>0.77</v>
      </c>
      <c r="H1">
        <v>0.69000000000000006</v>
      </c>
      <c r="I1">
        <v>0.71599999999999997</v>
      </c>
      <c r="J1">
        <v>0.48699999999999999</v>
      </c>
      <c r="K1">
        <v>0.57300000000000006</v>
      </c>
      <c r="L1">
        <v>0.54800000000000004</v>
      </c>
    </row>
    <row r="2" spans="1:12" x14ac:dyDescent="0.25">
      <c r="A2">
        <v>1.43</v>
      </c>
      <c r="B2">
        <v>1.2210000000000001</v>
      </c>
      <c r="C2">
        <v>0.77700000000000002</v>
      </c>
      <c r="D2">
        <v>0.64700000000000002</v>
      </c>
      <c r="E2">
        <v>0.70300000000000007</v>
      </c>
      <c r="F2">
        <v>0.68400000000000005</v>
      </c>
      <c r="G2">
        <v>0.58299999999999996</v>
      </c>
      <c r="H2">
        <v>0.46400000000000002</v>
      </c>
      <c r="I2">
        <v>0.63300000000000001</v>
      </c>
      <c r="J2">
        <v>0.438</v>
      </c>
      <c r="K2">
        <v>0.40800000000000003</v>
      </c>
      <c r="L2">
        <v>0.41100000000000003</v>
      </c>
    </row>
    <row r="3" spans="1:12" x14ac:dyDescent="0.25">
      <c r="A3">
        <v>0.84299999999999997</v>
      </c>
      <c r="B3">
        <v>0.82800000000000007</v>
      </c>
      <c r="C3">
        <v>0.625</v>
      </c>
      <c r="D3">
        <v>0.63800000000000001</v>
      </c>
      <c r="E3">
        <v>0.50700000000000001</v>
      </c>
      <c r="F3">
        <v>0.71</v>
      </c>
      <c r="G3">
        <v>0.70699999999999996</v>
      </c>
      <c r="H3">
        <v>0.53100000000000003</v>
      </c>
      <c r="I3">
        <v>0.67900000000000005</v>
      </c>
      <c r="J3">
        <v>0.58199999999999996</v>
      </c>
      <c r="K3">
        <v>0.22900000000000001</v>
      </c>
      <c r="L3">
        <v>0.66500000000000004</v>
      </c>
    </row>
    <row r="4" spans="1:12" x14ac:dyDescent="0.25">
      <c r="A4">
        <v>0.42</v>
      </c>
      <c r="B4">
        <v>0.48699999999999999</v>
      </c>
      <c r="C4">
        <v>0.53900000000000003</v>
      </c>
      <c r="D4">
        <v>0.51500000000000001</v>
      </c>
      <c r="E4">
        <v>0.50600000000000001</v>
      </c>
      <c r="F4">
        <v>0.48599999999999999</v>
      </c>
      <c r="G4">
        <v>0.20800000000000002</v>
      </c>
      <c r="H4">
        <v>0.45100000000000001</v>
      </c>
      <c r="I4">
        <v>0.39300000000000002</v>
      </c>
      <c r="J4">
        <v>0.12</v>
      </c>
      <c r="K4">
        <v>0.30399999999999999</v>
      </c>
      <c r="L4">
        <v>0.47100000000000003</v>
      </c>
    </row>
    <row r="5" spans="1:12" x14ac:dyDescent="0.25">
      <c r="A5">
        <v>0.253</v>
      </c>
      <c r="B5">
        <v>0.23799999999999999</v>
      </c>
      <c r="C5">
        <v>0.73199999999999998</v>
      </c>
      <c r="D5">
        <v>1.2210000000000001</v>
      </c>
      <c r="E5">
        <v>0.64100000000000001</v>
      </c>
      <c r="F5">
        <v>0.61299999999999999</v>
      </c>
      <c r="G5">
        <v>0.48799999999999999</v>
      </c>
      <c r="H5">
        <v>0.60799999999999998</v>
      </c>
      <c r="I5">
        <v>0.63400000000000001</v>
      </c>
      <c r="J5">
        <v>0.222</v>
      </c>
      <c r="K5">
        <v>0.38300000000000001</v>
      </c>
    </row>
    <row r="6" spans="1:12" x14ac:dyDescent="0.25">
      <c r="A6">
        <v>0.17100000000000001</v>
      </c>
      <c r="B6">
        <v>0.16300000000000001</v>
      </c>
      <c r="C6">
        <v>0.67</v>
      </c>
      <c r="D6">
        <v>0.45100000000000001</v>
      </c>
      <c r="E6">
        <v>0.67900000000000005</v>
      </c>
      <c r="F6">
        <v>0.52</v>
      </c>
      <c r="G6">
        <v>0.187</v>
      </c>
      <c r="H6">
        <v>0.56000000000000005</v>
      </c>
      <c r="I6">
        <v>0.45</v>
      </c>
      <c r="J6">
        <v>0.17200000000000001</v>
      </c>
      <c r="K6">
        <v>0.51900000000000002</v>
      </c>
    </row>
    <row r="7" spans="1:12" x14ac:dyDescent="0.25">
      <c r="A7">
        <v>5.8000000000000003E-2</v>
      </c>
      <c r="B7">
        <v>5.2999999999999999E-2</v>
      </c>
      <c r="C7">
        <v>0.46100000000000002</v>
      </c>
      <c r="D7">
        <v>0.47200000000000003</v>
      </c>
      <c r="E7">
        <v>0.70899999999999996</v>
      </c>
      <c r="F7">
        <v>0.71</v>
      </c>
      <c r="G7">
        <v>0.60099999999999998</v>
      </c>
      <c r="H7">
        <v>0.76900000000000002</v>
      </c>
      <c r="I7">
        <v>0.68300000000000005</v>
      </c>
      <c r="J7">
        <v>0.20700000000000002</v>
      </c>
      <c r="K7">
        <v>0.42899999999999999</v>
      </c>
    </row>
    <row r="8" spans="1:12" x14ac:dyDescent="0.25">
      <c r="C8">
        <v>0.5</v>
      </c>
      <c r="D8">
        <v>0.52100000000000002</v>
      </c>
      <c r="E8">
        <v>0.52400000000000002</v>
      </c>
      <c r="F8">
        <v>0.63</v>
      </c>
      <c r="G8">
        <v>0.57100000000000006</v>
      </c>
      <c r="H8">
        <v>0.434</v>
      </c>
      <c r="I8">
        <v>0.45400000000000001</v>
      </c>
      <c r="J8">
        <v>0.193</v>
      </c>
      <c r="K8">
        <v>0.50800000000000001</v>
      </c>
    </row>
    <row r="10" spans="1:12" x14ac:dyDescent="0.25">
      <c r="B10" s="1" t="s">
        <v>8</v>
      </c>
      <c r="C10" t="s">
        <v>9</v>
      </c>
      <c r="D10" t="s">
        <v>10</v>
      </c>
      <c r="E10" s="1" t="s">
        <v>11</v>
      </c>
    </row>
    <row r="11" spans="1:12" x14ac:dyDescent="0.25">
      <c r="A11" t="s">
        <v>1</v>
      </c>
      <c r="B11">
        <v>1.69</v>
      </c>
      <c r="C11">
        <f>B11-B17</f>
        <v>1.637</v>
      </c>
      <c r="D11">
        <v>1280</v>
      </c>
      <c r="E11">
        <f>(433.55*C11*C11)+(43.648*C11)+(30.931)</f>
        <v>1264.1966259500002</v>
      </c>
    </row>
    <row r="12" spans="1:12" x14ac:dyDescent="0.25">
      <c r="A12" t="s">
        <v>2</v>
      </c>
      <c r="B12">
        <v>1.2210000000000001</v>
      </c>
      <c r="C12">
        <f>B12-B17</f>
        <v>1.1680000000000001</v>
      </c>
      <c r="D12">
        <v>640</v>
      </c>
      <c r="E12">
        <f t="shared" ref="E12:E75" si="0">(433.55*C12*C12)+(43.648*C12)+(30.931)</f>
        <v>673.37117920000026</v>
      </c>
    </row>
    <row r="13" spans="1:12" x14ac:dyDescent="0.25">
      <c r="A13" t="s">
        <v>3</v>
      </c>
      <c r="B13">
        <v>0.82800000000000007</v>
      </c>
      <c r="C13">
        <f>B13-B17</f>
        <v>0.77500000000000002</v>
      </c>
      <c r="D13">
        <v>320</v>
      </c>
      <c r="E13">
        <f t="shared" si="0"/>
        <v>325.15916874999999</v>
      </c>
    </row>
    <row r="14" spans="1:12" x14ac:dyDescent="0.25">
      <c r="A14" t="s">
        <v>4</v>
      </c>
      <c r="B14">
        <v>0.48699999999999999</v>
      </c>
      <c r="C14">
        <f>B14-B17</f>
        <v>0.434</v>
      </c>
      <c r="D14">
        <v>160</v>
      </c>
      <c r="E14">
        <f t="shared" si="0"/>
        <v>131.53597580000002</v>
      </c>
    </row>
    <row r="15" spans="1:12" x14ac:dyDescent="0.25">
      <c r="A15" t="s">
        <v>5</v>
      </c>
      <c r="B15">
        <v>0.23799999999999999</v>
      </c>
      <c r="C15">
        <f>B15-B17</f>
        <v>0.185</v>
      </c>
      <c r="D15">
        <v>80</v>
      </c>
      <c r="E15">
        <f t="shared" si="0"/>
        <v>53.844128749999996</v>
      </c>
    </row>
    <row r="16" spans="1:12" x14ac:dyDescent="0.25">
      <c r="A16" t="s">
        <v>6</v>
      </c>
      <c r="B16">
        <v>0.16300000000000001</v>
      </c>
      <c r="C16">
        <f>B16-B17</f>
        <v>0.11000000000000001</v>
      </c>
      <c r="D16">
        <v>40</v>
      </c>
      <c r="E16">
        <f t="shared" si="0"/>
        <v>40.978235000000005</v>
      </c>
    </row>
    <row r="17" spans="1:12" x14ac:dyDescent="0.25">
      <c r="A17" t="s">
        <v>7</v>
      </c>
      <c r="B17">
        <v>5.2999999999999999E-2</v>
      </c>
      <c r="C17">
        <f>B17-B17</f>
        <v>0</v>
      </c>
      <c r="D17">
        <v>0</v>
      </c>
    </row>
    <row r="21" spans="1:12" x14ac:dyDescent="0.25">
      <c r="I21" s="2"/>
      <c r="L21" s="2"/>
    </row>
    <row r="22" spans="1:12" x14ac:dyDescent="0.25">
      <c r="I22" s="2"/>
      <c r="J22" s="2"/>
      <c r="K22" s="2"/>
      <c r="L22" s="2"/>
    </row>
    <row r="25" spans="1:12" x14ac:dyDescent="0.25">
      <c r="I25" s="2" t="s">
        <v>15</v>
      </c>
      <c r="J25" s="2"/>
    </row>
    <row r="29" spans="1:12" x14ac:dyDescent="0.25">
      <c r="A29" s="3" t="s">
        <v>12</v>
      </c>
      <c r="B29" s="3" t="s">
        <v>13</v>
      </c>
      <c r="C29" s="3" t="s">
        <v>9</v>
      </c>
      <c r="D29" s="3" t="s">
        <v>11</v>
      </c>
    </row>
    <row r="30" spans="1:12" x14ac:dyDescent="0.25">
      <c r="A30" s="6" t="s">
        <v>74</v>
      </c>
      <c r="B30" s="7">
        <v>0.70399999999999996</v>
      </c>
      <c r="C30" s="7">
        <f>B30-B17</f>
        <v>0.65099999999999991</v>
      </c>
      <c r="D30" s="7">
        <f>(433.55*C30*C30)+(43.648*C30)+(30.931)</f>
        <v>243.08477154999997</v>
      </c>
    </row>
    <row r="31" spans="1:12" x14ac:dyDescent="0.25">
      <c r="A31" s="6" t="s">
        <v>75</v>
      </c>
      <c r="B31" s="7">
        <v>0.77700000000000002</v>
      </c>
      <c r="C31" s="7">
        <f>B31-B17</f>
        <v>0.72399999999999998</v>
      </c>
      <c r="D31" s="7">
        <f>(433.55*C31*C31)+(43.648*C31)+(30.931)</f>
        <v>289.78865679999996</v>
      </c>
    </row>
    <row r="32" spans="1:12" x14ac:dyDescent="0.25">
      <c r="A32" s="6" t="s">
        <v>76</v>
      </c>
      <c r="B32" s="7">
        <v>0.625</v>
      </c>
      <c r="C32" s="7">
        <f>B32-B17</f>
        <v>0.57199999999999995</v>
      </c>
      <c r="D32" s="7">
        <f>(433.55*C32*C32)+(43.648*C32)+(30.931)</f>
        <v>197.74827919999998</v>
      </c>
    </row>
    <row r="33" spans="1:4" x14ac:dyDescent="0.25">
      <c r="A33" s="6" t="s">
        <v>77</v>
      </c>
      <c r="B33" s="7">
        <v>0.53900000000000003</v>
      </c>
      <c r="C33" s="7">
        <f>B33-B17</f>
        <v>0.48600000000000004</v>
      </c>
      <c r="D33" s="7">
        <f>(433.55*C33*C33)+(43.648*C33)+(30.931)</f>
        <v>154.54670380000002</v>
      </c>
    </row>
    <row r="34" spans="1:4" x14ac:dyDescent="0.25">
      <c r="A34" s="6" t="s">
        <v>78</v>
      </c>
      <c r="B34" s="7">
        <v>0.73199999999999998</v>
      </c>
      <c r="C34" s="7">
        <f>B34-B17</f>
        <v>0.67899999999999994</v>
      </c>
      <c r="D34" s="7">
        <f>(433.55*C34*C34)+(43.648*C34)+(30.931)</f>
        <v>260.45231754999998</v>
      </c>
    </row>
    <row r="35" spans="1:4" x14ac:dyDescent="0.25">
      <c r="A35" s="6" t="s">
        <v>79</v>
      </c>
      <c r="B35" s="7">
        <v>0.67</v>
      </c>
      <c r="C35" s="7">
        <f>B35-B17</f>
        <v>0.61699999999999999</v>
      </c>
      <c r="D35" s="7">
        <f>(433.55*C35*C35)+(43.648*C35)+(30.931)</f>
        <v>222.90953195000003</v>
      </c>
    </row>
    <row r="36" spans="1:4" x14ac:dyDescent="0.25">
      <c r="A36" s="6" t="s">
        <v>80</v>
      </c>
      <c r="B36" s="7">
        <v>0.46100000000000002</v>
      </c>
      <c r="C36" s="7">
        <f>B36-B17</f>
        <v>0.40800000000000003</v>
      </c>
      <c r="D36" s="7">
        <f>(433.55*C36*C36)+(43.648*C36)+(30.931)</f>
        <v>120.90985120000002</v>
      </c>
    </row>
    <row r="37" spans="1:4" x14ac:dyDescent="0.25">
      <c r="A37" s="6" t="s">
        <v>81</v>
      </c>
      <c r="B37" s="7">
        <v>0.5</v>
      </c>
      <c r="C37" s="7">
        <f>B37-B17</f>
        <v>0.44700000000000001</v>
      </c>
      <c r="D37" s="7">
        <f>(433.55*C37*C37)+(43.648*C37)+(30.931)</f>
        <v>137.06884795000002</v>
      </c>
    </row>
    <row r="38" spans="1:4" x14ac:dyDescent="0.25">
      <c r="A38" s="6" t="s">
        <v>82</v>
      </c>
      <c r="B38" s="7">
        <v>0.76</v>
      </c>
      <c r="C38" s="7">
        <f>B38-B17</f>
        <v>0.70699999999999996</v>
      </c>
      <c r="D38" s="7">
        <f>(433.55*C38*C38)+(43.648*C38)+(30.931)</f>
        <v>278.49966995</v>
      </c>
    </row>
    <row r="39" spans="1:4" x14ac:dyDescent="0.25">
      <c r="A39" s="6" t="s">
        <v>83</v>
      </c>
      <c r="B39" s="7">
        <v>0.64700000000000002</v>
      </c>
      <c r="C39" s="7">
        <f>B39-B17</f>
        <v>0.59399999999999997</v>
      </c>
      <c r="D39" s="7">
        <f>(433.55*C39*C39)+(43.648*C39)+(30.931)</f>
        <v>209.82995980000001</v>
      </c>
    </row>
    <row r="40" spans="1:4" x14ac:dyDescent="0.25">
      <c r="A40" s="6" t="s">
        <v>84</v>
      </c>
      <c r="B40" s="7">
        <v>0.63800000000000001</v>
      </c>
      <c r="C40" s="7">
        <f>B40-B17</f>
        <v>0.58499999999999996</v>
      </c>
      <c r="D40" s="7">
        <f>(433.55*C40*C40)+(43.648*C40)+(30.931)</f>
        <v>204.83672874999999</v>
      </c>
    </row>
    <row r="41" spans="1:4" x14ac:dyDescent="0.25">
      <c r="A41" s="6" t="s">
        <v>85</v>
      </c>
      <c r="B41" s="7">
        <v>0.51500000000000001</v>
      </c>
      <c r="C41" s="7">
        <f>B41-B17</f>
        <v>0.46200000000000002</v>
      </c>
      <c r="D41" s="7">
        <f>(433.55*C41*C41)+(43.648*C41)+(30.931)</f>
        <v>143.63502220000004</v>
      </c>
    </row>
    <row r="42" spans="1:4" x14ac:dyDescent="0.25">
      <c r="A42" s="6" t="s">
        <v>86</v>
      </c>
      <c r="B42" s="7">
        <v>1.2210000000000001</v>
      </c>
      <c r="C42" s="7">
        <f>B42-B17</f>
        <v>1.1680000000000001</v>
      </c>
      <c r="D42" s="7">
        <f>(433.55*C42*C42)+(43.648*C42)+(30.931)</f>
        <v>673.37117920000026</v>
      </c>
    </row>
    <row r="43" spans="1:4" x14ac:dyDescent="0.25">
      <c r="A43" s="6" t="s">
        <v>87</v>
      </c>
      <c r="B43" s="7">
        <v>0.45100000000000001</v>
      </c>
      <c r="C43" s="7">
        <f>B43-B17</f>
        <v>0.39800000000000002</v>
      </c>
      <c r="D43" s="7">
        <f>(433.55*C43*C43)+(43.648*C43)+(30.931)</f>
        <v>116.97895820000001</v>
      </c>
    </row>
    <row r="44" spans="1:4" x14ac:dyDescent="0.25">
      <c r="A44" s="6" t="s">
        <v>88</v>
      </c>
      <c r="B44" s="7">
        <v>0.47200000000000003</v>
      </c>
      <c r="C44" s="7">
        <f>B44-B17</f>
        <v>0.41900000000000004</v>
      </c>
      <c r="D44" s="7">
        <f>(433.55*C44*C44)+(43.648*C44)+(30.931)</f>
        <v>125.33398355000001</v>
      </c>
    </row>
    <row r="45" spans="1:4" x14ac:dyDescent="0.25">
      <c r="A45" s="6" t="s">
        <v>89</v>
      </c>
      <c r="B45" s="7">
        <v>0.52100000000000002</v>
      </c>
      <c r="C45" s="7">
        <f>B45-B17</f>
        <v>0.46800000000000003</v>
      </c>
      <c r="D45" s="7">
        <f>(433.55*C45*C45)+(43.648*C45)+(30.931)</f>
        <v>146.31611920000003</v>
      </c>
    </row>
    <row r="46" spans="1:4" x14ac:dyDescent="0.25">
      <c r="A46" s="6" t="s">
        <v>90</v>
      </c>
      <c r="B46" s="7">
        <v>0.65400000000000003</v>
      </c>
      <c r="C46" s="7">
        <f>B46-B17</f>
        <v>0.60099999999999998</v>
      </c>
      <c r="D46" s="7">
        <f>(433.55*C46*C46)+(43.648*C46)+(30.931)</f>
        <v>213.76214155000002</v>
      </c>
    </row>
    <row r="47" spans="1:4" x14ac:dyDescent="0.25">
      <c r="A47" s="6" t="s">
        <v>91</v>
      </c>
      <c r="B47" s="7">
        <v>0.70300000000000007</v>
      </c>
      <c r="C47" s="7">
        <f>B47-B17</f>
        <v>0.65</v>
      </c>
      <c r="D47" s="7">
        <f>(433.55*C47*C47)+(43.648*C47)+(30.931)</f>
        <v>242.47707500000004</v>
      </c>
    </row>
    <row r="48" spans="1:4" x14ac:dyDescent="0.25">
      <c r="A48" s="6" t="s">
        <v>92</v>
      </c>
      <c r="B48" s="7">
        <v>0.50700000000000001</v>
      </c>
      <c r="C48" s="7">
        <f>B48-B17</f>
        <v>0.45400000000000001</v>
      </c>
      <c r="D48" s="7">
        <f>(433.55*C48*C48)+(43.648*C48)+(30.931)</f>
        <v>140.10878380000003</v>
      </c>
    </row>
    <row r="49" spans="1:4" x14ac:dyDescent="0.25">
      <c r="A49" s="6" t="s">
        <v>93</v>
      </c>
      <c r="B49" s="7">
        <v>0.50600000000000001</v>
      </c>
      <c r="C49" s="7">
        <f>B49-B17</f>
        <v>0.45300000000000001</v>
      </c>
      <c r="D49" s="7">
        <f>(433.55*C49*C49)+(43.648*C49)+(30.931)</f>
        <v>139.67190595000002</v>
      </c>
    </row>
    <row r="50" spans="1:4" x14ac:dyDescent="0.25">
      <c r="A50" s="6" t="s">
        <v>94</v>
      </c>
      <c r="B50" s="7">
        <v>0.64100000000000001</v>
      </c>
      <c r="C50" s="7">
        <f>B50-B17</f>
        <v>0.58799999999999997</v>
      </c>
      <c r="D50" s="7">
        <f>(433.55*C50*C50)+(43.648*C50)+(30.931)</f>
        <v>206.49333519999999</v>
      </c>
    </row>
    <row r="51" spans="1:4" x14ac:dyDescent="0.25">
      <c r="A51" s="6" t="s">
        <v>95</v>
      </c>
      <c r="B51" s="7">
        <v>0.67900000000000005</v>
      </c>
      <c r="C51" s="7">
        <f>B51-B17</f>
        <v>0.626</v>
      </c>
      <c r="D51" s="7">
        <f>(433.55*C51*C51)+(43.648*C51)+(30.931)</f>
        <v>228.15248780000002</v>
      </c>
    </row>
    <row r="52" spans="1:4" x14ac:dyDescent="0.25">
      <c r="A52" s="6" t="s">
        <v>96</v>
      </c>
      <c r="B52" s="7">
        <v>0.70899999999999996</v>
      </c>
      <c r="C52" s="7">
        <f>B52-B17</f>
        <v>0.65599999999999992</v>
      </c>
      <c r="D52" s="7">
        <f>(433.55*C52*C52)+(43.648*C52)+(30.931)</f>
        <v>246.13626079999997</v>
      </c>
    </row>
    <row r="53" spans="1:4" x14ac:dyDescent="0.25">
      <c r="A53" s="6" t="s">
        <v>97</v>
      </c>
      <c r="B53" s="7">
        <v>0.52400000000000002</v>
      </c>
      <c r="C53" s="7">
        <f>B53-B17</f>
        <v>0.47100000000000003</v>
      </c>
      <c r="D53" s="7">
        <f>(433.55*C53*C53)+(43.648*C53)+(30.931)</f>
        <v>147.66837355000001</v>
      </c>
    </row>
    <row r="54" spans="1:4" x14ac:dyDescent="0.25">
      <c r="A54" s="6" t="s">
        <v>98</v>
      </c>
      <c r="B54" s="7">
        <v>0.73199999999999998</v>
      </c>
      <c r="C54" s="7">
        <f>B54-B17</f>
        <v>0.67899999999999994</v>
      </c>
      <c r="D54" s="7">
        <f>(433.55*C54*C54)+(43.648*C54)+(30.931)</f>
        <v>260.45231754999998</v>
      </c>
    </row>
    <row r="55" spans="1:4" x14ac:dyDescent="0.25">
      <c r="A55" s="6" t="s">
        <v>99</v>
      </c>
      <c r="B55" s="7">
        <v>0.68400000000000005</v>
      </c>
      <c r="C55" s="7">
        <f>B55-B17</f>
        <v>0.63100000000000001</v>
      </c>
      <c r="D55" s="7">
        <f>(433.55*C55*C55)+(43.648*C55)+(30.931)</f>
        <v>231.09558955000003</v>
      </c>
    </row>
    <row r="56" spans="1:4" x14ac:dyDescent="0.25">
      <c r="A56" s="6" t="s">
        <v>100</v>
      </c>
      <c r="B56" s="7">
        <v>0.71</v>
      </c>
      <c r="C56" s="7">
        <f>B56-B17</f>
        <v>0.65699999999999992</v>
      </c>
      <c r="D56" s="7">
        <f>(433.55*C56*C56)+(43.648*C56)+(30.931)</f>
        <v>246.74915994999995</v>
      </c>
    </row>
    <row r="57" spans="1:4" x14ac:dyDescent="0.25">
      <c r="A57" s="6" t="s">
        <v>101</v>
      </c>
      <c r="B57" s="7">
        <v>0.48599999999999999</v>
      </c>
      <c r="C57" s="7">
        <f>B57-B17</f>
        <v>0.433</v>
      </c>
      <c r="D57" s="7">
        <f>(433.55*C57*C57)+(43.648*C57)+(30.931)</f>
        <v>131.11643995</v>
      </c>
    </row>
    <row r="58" spans="1:4" x14ac:dyDescent="0.25">
      <c r="A58" s="6" t="s">
        <v>102</v>
      </c>
      <c r="B58" s="7">
        <v>0.61299999999999999</v>
      </c>
      <c r="C58" s="7">
        <f>B58-B17</f>
        <v>0.55999999999999994</v>
      </c>
      <c r="D58" s="7">
        <f>(433.55*C58*C58)+(43.648*C58)+(30.931)</f>
        <v>191.33516</v>
      </c>
    </row>
    <row r="59" spans="1:4" x14ac:dyDescent="0.25">
      <c r="A59" s="6" t="s">
        <v>103</v>
      </c>
      <c r="B59" s="7">
        <v>0.52</v>
      </c>
      <c r="C59" s="7">
        <f>B59-B17</f>
        <v>0.46700000000000003</v>
      </c>
      <c r="D59" s="7">
        <f>(433.55*C59*C59)+(43.648*C59)+(30.931)</f>
        <v>145.86710195000003</v>
      </c>
    </row>
    <row r="60" spans="1:4" x14ac:dyDescent="0.25">
      <c r="A60" s="6" t="s">
        <v>104</v>
      </c>
      <c r="B60" s="7">
        <v>0.71</v>
      </c>
      <c r="C60" s="7">
        <f>B60-B17</f>
        <v>0.65699999999999992</v>
      </c>
      <c r="D60" s="7">
        <f>(433.55*C60*C60)+(43.648*C60)+(30.931)</f>
        <v>246.74915994999995</v>
      </c>
    </row>
    <row r="61" spans="1:4" x14ac:dyDescent="0.25">
      <c r="A61" s="6" t="s">
        <v>105</v>
      </c>
      <c r="B61" s="7">
        <v>0.63</v>
      </c>
      <c r="C61" s="7">
        <f>B61-B17</f>
        <v>0.57699999999999996</v>
      </c>
      <c r="D61" s="7">
        <f>(433.55*C61*C61)+(43.648*C61)+(30.931)</f>
        <v>200.45726395</v>
      </c>
    </row>
    <row r="62" spans="1:4" x14ac:dyDescent="0.25">
      <c r="A62" s="6" t="s">
        <v>122</v>
      </c>
      <c r="B62" s="7">
        <v>0.77</v>
      </c>
      <c r="C62" s="7">
        <f>B62-B17</f>
        <v>0.71699999999999997</v>
      </c>
      <c r="D62" s="7">
        <f>(433.55*C62*C62)+(43.648*C62)+(30.931)</f>
        <v>285.10990194999999</v>
      </c>
    </row>
    <row r="63" spans="1:4" x14ac:dyDescent="0.25">
      <c r="A63" s="6" t="s">
        <v>123</v>
      </c>
      <c r="B63" s="7">
        <v>0.58299999999999996</v>
      </c>
      <c r="C63" s="7">
        <f>B63-B17</f>
        <v>0.52999999999999992</v>
      </c>
      <c r="D63" s="7">
        <f>(433.55*C63*C63)+(43.648*C63)+(30.931)</f>
        <v>175.84863499999997</v>
      </c>
    </row>
    <row r="64" spans="1:4" x14ac:dyDescent="0.25">
      <c r="A64" s="6" t="s">
        <v>124</v>
      </c>
      <c r="B64" s="7">
        <v>0.70699999999999996</v>
      </c>
      <c r="C64" s="7">
        <f>B64-B17</f>
        <v>0.65399999999999991</v>
      </c>
      <c r="D64" s="7">
        <f>(433.55*C64*C64)+(43.648*C64)+(30.931)</f>
        <v>244.91306379999997</v>
      </c>
    </row>
    <row r="65" spans="1:4" x14ac:dyDescent="0.25">
      <c r="A65" s="6" t="s">
        <v>125</v>
      </c>
      <c r="B65" s="7">
        <v>0.20800000000000002</v>
      </c>
      <c r="C65" s="7">
        <f>B65-B17</f>
        <v>0.15500000000000003</v>
      </c>
      <c r="D65" s="7">
        <f>(433.55*C65*C65)+(43.648*C65)+(30.931)</f>
        <v>48.112478750000008</v>
      </c>
    </row>
    <row r="66" spans="1:4" x14ac:dyDescent="0.25">
      <c r="A66" s="6" t="s">
        <v>126</v>
      </c>
      <c r="B66" s="7">
        <v>0.48799999999999999</v>
      </c>
      <c r="C66" s="7">
        <f>B66-B17</f>
        <v>0.435</v>
      </c>
      <c r="D66" s="7">
        <f>(433.55*C66*C66)+(43.648*C66)+(30.931)</f>
        <v>131.95637875</v>
      </c>
    </row>
    <row r="67" spans="1:4" x14ac:dyDescent="0.25">
      <c r="A67" s="6" t="s">
        <v>127</v>
      </c>
      <c r="B67" s="7">
        <v>0.187</v>
      </c>
      <c r="C67" s="7">
        <f>B67-B17</f>
        <v>0.13400000000000001</v>
      </c>
      <c r="D67" s="7">
        <f>(433.55*C67*C67)+(43.648*C67)+(30.931)</f>
        <v>44.564655800000004</v>
      </c>
    </row>
    <row r="68" spans="1:4" x14ac:dyDescent="0.25">
      <c r="A68" s="6" t="s">
        <v>128</v>
      </c>
      <c r="B68" s="7">
        <v>0.60099999999999998</v>
      </c>
      <c r="C68" s="7">
        <f>B68-B17</f>
        <v>0.54799999999999993</v>
      </c>
      <c r="D68" s="7">
        <f>(433.55*C68*C68)+(43.648*C68)+(30.931)</f>
        <v>185.04690319999997</v>
      </c>
    </row>
    <row r="69" spans="1:4" x14ac:dyDescent="0.25">
      <c r="A69" s="6" t="s">
        <v>129</v>
      </c>
      <c r="B69" s="7">
        <v>0.57100000000000006</v>
      </c>
      <c r="C69" s="7">
        <f>B69-B17</f>
        <v>0.51800000000000002</v>
      </c>
      <c r="D69" s="7">
        <f>(433.55*C69*C69)+(43.648*C69)+(30.931)</f>
        <v>169.87253420000002</v>
      </c>
    </row>
    <row r="70" spans="1:4" x14ac:dyDescent="0.25">
      <c r="A70" s="6" t="s">
        <v>130</v>
      </c>
      <c r="B70" s="7">
        <v>0.69</v>
      </c>
      <c r="C70" s="7">
        <f>B70-B17</f>
        <v>0.6369999999999999</v>
      </c>
      <c r="D70" s="7">
        <f>(433.55*C70*C70)+(43.648*C70)+(30.931)</f>
        <v>234.65592594999995</v>
      </c>
    </row>
    <row r="71" spans="1:4" x14ac:dyDescent="0.25">
      <c r="A71" s="6" t="s">
        <v>131</v>
      </c>
      <c r="B71" s="7">
        <v>0.46400000000000002</v>
      </c>
      <c r="C71" s="7">
        <f>B71-B17</f>
        <v>0.41100000000000003</v>
      </c>
      <c r="D71" s="7">
        <f>(433.55*C71*C71)+(43.648*C71)+(30.931)</f>
        <v>122.10602755000001</v>
      </c>
    </row>
    <row r="72" spans="1:4" x14ac:dyDescent="0.25">
      <c r="A72" s="6" t="s">
        <v>132</v>
      </c>
      <c r="B72" s="7">
        <v>0.53100000000000003</v>
      </c>
      <c r="C72" s="7">
        <f>B72-B17</f>
        <v>0.47800000000000004</v>
      </c>
      <c r="D72" s="7">
        <f>(433.55*C72*C72)+(43.648*C72)+(30.931)</f>
        <v>150.85398220000002</v>
      </c>
    </row>
    <row r="73" spans="1:4" x14ac:dyDescent="0.25">
      <c r="A73" s="6" t="s">
        <v>133</v>
      </c>
      <c r="B73" s="7">
        <v>0.45100000000000001</v>
      </c>
      <c r="C73" s="7">
        <f>B73-B17</f>
        <v>0.39800000000000002</v>
      </c>
      <c r="D73" s="7">
        <f>(433.55*C73*C73)+(43.648*C73)+(30.931)</f>
        <v>116.97895820000001</v>
      </c>
    </row>
    <row r="74" spans="1:4" x14ac:dyDescent="0.25">
      <c r="A74" s="6" t="s">
        <v>134</v>
      </c>
      <c r="B74" s="7">
        <v>0.60799999999999998</v>
      </c>
      <c r="C74" s="7">
        <f>B74-B17</f>
        <v>0.55499999999999994</v>
      </c>
      <c r="D74" s="7">
        <f>(433.55*C74*C74)+(43.648*C74)+(30.931)</f>
        <v>188.69987874999998</v>
      </c>
    </row>
    <row r="75" spans="1:4" x14ac:dyDescent="0.25">
      <c r="A75" s="6" t="s">
        <v>135</v>
      </c>
      <c r="B75" s="7">
        <v>0.56000000000000005</v>
      </c>
      <c r="C75" s="7">
        <f>B75-B17</f>
        <v>0.50700000000000001</v>
      </c>
      <c r="D75" s="7">
        <f>(433.55*C75*C75)+(43.648*C75)+(30.931)</f>
        <v>164.50412995000002</v>
      </c>
    </row>
    <row r="76" spans="1:4" x14ac:dyDescent="0.25">
      <c r="A76" s="6" t="s">
        <v>136</v>
      </c>
      <c r="B76" s="7">
        <v>0.76900000000000002</v>
      </c>
      <c r="C76" s="7">
        <f>B76-B17</f>
        <v>0.71599999999999997</v>
      </c>
      <c r="D76" s="7">
        <f>(433.55*C76*C76)+(43.648*C76)+(30.931)</f>
        <v>284.44497680000001</v>
      </c>
    </row>
    <row r="77" spans="1:4" x14ac:dyDescent="0.25">
      <c r="A77" s="6" t="s">
        <v>137</v>
      </c>
      <c r="B77" s="7">
        <v>0.434</v>
      </c>
      <c r="C77" s="7">
        <f>B77-B17</f>
        <v>0.38100000000000001</v>
      </c>
      <c r="D77" s="7">
        <f>(433.55*C77*C77)+(43.648*C77)+(30.931)</f>
        <v>110.49543955</v>
      </c>
    </row>
    <row r="78" spans="1:4" x14ac:dyDescent="0.25">
      <c r="A78" s="6" t="s">
        <v>138</v>
      </c>
      <c r="B78" s="7">
        <v>0.71599999999999997</v>
      </c>
      <c r="C78" s="7">
        <f>B78-B17</f>
        <v>0.66299999999999992</v>
      </c>
      <c r="D78" s="7">
        <f>(433.55*C78*C78)+(43.648*C78)+(30.931)</f>
        <v>250.44476394999998</v>
      </c>
    </row>
    <row r="79" spans="1:4" x14ac:dyDescent="0.25">
      <c r="A79" s="6" t="s">
        <v>139</v>
      </c>
      <c r="B79" s="7">
        <v>0.63300000000000001</v>
      </c>
      <c r="C79" s="7">
        <f>B79-B17</f>
        <v>0.57999999999999996</v>
      </c>
      <c r="D79" s="7">
        <f>(433.55*C79*C79)+(43.648*C79)+(30.931)</f>
        <v>202.09306000000001</v>
      </c>
    </row>
    <row r="80" spans="1:4" x14ac:dyDescent="0.25">
      <c r="A80" s="6" t="s">
        <v>140</v>
      </c>
      <c r="B80" s="7">
        <v>0.67900000000000005</v>
      </c>
      <c r="C80" s="7">
        <f>B80-B17</f>
        <v>0.626</v>
      </c>
      <c r="D80" s="7">
        <f>(433.55*C80*C80)+(43.648*C80)+(30.931)</f>
        <v>228.15248780000002</v>
      </c>
    </row>
    <row r="81" spans="1:4" x14ac:dyDescent="0.25">
      <c r="A81" s="6" t="s">
        <v>141</v>
      </c>
      <c r="B81" s="7">
        <v>0.39300000000000002</v>
      </c>
      <c r="C81" s="7">
        <f>B81-B17</f>
        <v>0.34</v>
      </c>
      <c r="D81" s="7">
        <f>(433.55*C81*C81)+(43.648*C81)+(30.931)</f>
        <v>95.889700000000005</v>
      </c>
    </row>
    <row r="82" spans="1:4" x14ac:dyDescent="0.25">
      <c r="A82" s="6" t="s">
        <v>142</v>
      </c>
      <c r="B82" s="7">
        <v>0.63400000000000001</v>
      </c>
      <c r="C82" s="7">
        <f>B82-B17</f>
        <v>0.58099999999999996</v>
      </c>
      <c r="D82" s="7">
        <f>(433.55*C82*C82)+(43.648*C82)+(30.931)</f>
        <v>202.64005954999999</v>
      </c>
    </row>
    <row r="83" spans="1:4" x14ac:dyDescent="0.25">
      <c r="A83" s="6" t="s">
        <v>143</v>
      </c>
      <c r="B83" s="7">
        <v>0.45</v>
      </c>
      <c r="C83" s="7">
        <f>B83-B17</f>
        <v>0.39700000000000002</v>
      </c>
      <c r="D83" s="7">
        <f>(433.55*C83*C83)+(43.648*C83)+(30.931)</f>
        <v>116.59063795000002</v>
      </c>
    </row>
    <row r="84" spans="1:4" x14ac:dyDescent="0.25">
      <c r="A84" s="6" t="s">
        <v>144</v>
      </c>
      <c r="B84" s="7">
        <v>0.68300000000000005</v>
      </c>
      <c r="C84" s="7">
        <f>B84-B17</f>
        <v>0.63</v>
      </c>
      <c r="D84" s="7">
        <f>(433.55*C84*C84)+(43.648*C84)+(30.931)</f>
        <v>230.50523500000003</v>
      </c>
    </row>
    <row r="85" spans="1:4" x14ac:dyDescent="0.25">
      <c r="A85" s="6" t="s">
        <v>145</v>
      </c>
      <c r="B85" s="7">
        <v>0.45400000000000001</v>
      </c>
      <c r="C85" s="7">
        <f>B85-B17</f>
        <v>0.40100000000000002</v>
      </c>
      <c r="D85" s="7">
        <f>(433.55*C85*C85)+(43.648*C85)+(30.931)</f>
        <v>118.14912155</v>
      </c>
    </row>
    <row r="86" spans="1:4" x14ac:dyDescent="0.25">
      <c r="A86" s="6" t="s">
        <v>146</v>
      </c>
      <c r="B86" s="7">
        <v>0.48699999999999999</v>
      </c>
      <c r="C86" s="7">
        <f>B86-B17</f>
        <v>0.434</v>
      </c>
      <c r="D86" s="7">
        <f>(433.55*C86*C86)+(43.648*C86)+(30.931)</f>
        <v>131.53597580000002</v>
      </c>
    </row>
    <row r="87" spans="1:4" x14ac:dyDescent="0.25">
      <c r="A87" s="6" t="s">
        <v>147</v>
      </c>
      <c r="B87" s="7">
        <v>0.438</v>
      </c>
      <c r="C87" s="7">
        <f>B87-B17</f>
        <v>0.38500000000000001</v>
      </c>
      <c r="D87" s="7">
        <f>(433.55*C87*C87)+(43.648*C87)+(30.931)</f>
        <v>111.99842875</v>
      </c>
    </row>
    <row r="88" spans="1:4" x14ac:dyDescent="0.25">
      <c r="A88" s="6" t="s">
        <v>148</v>
      </c>
      <c r="B88" s="7">
        <v>0.58199999999999996</v>
      </c>
      <c r="C88" s="7">
        <f>B88-B17</f>
        <v>0.52899999999999991</v>
      </c>
      <c r="D88" s="7">
        <f>(433.55*C88*C88)+(43.648*C88)+(30.931)</f>
        <v>175.34585754999998</v>
      </c>
    </row>
    <row r="89" spans="1:4" x14ac:dyDescent="0.25">
      <c r="A89" s="6" t="s">
        <v>149</v>
      </c>
      <c r="B89" s="7">
        <v>0.12</v>
      </c>
      <c r="C89" s="7">
        <f>B89-B17</f>
        <v>6.7000000000000004E-2</v>
      </c>
      <c r="D89" s="7">
        <f>(433.55*C89*C89)+(43.648*C89)+(30.931)</f>
        <v>35.801621949999998</v>
      </c>
    </row>
    <row r="90" spans="1:4" x14ac:dyDescent="0.25">
      <c r="A90" s="6" t="s">
        <v>106</v>
      </c>
      <c r="B90" s="7">
        <v>0.222</v>
      </c>
      <c r="C90" s="7">
        <f>B90-B17</f>
        <v>0.16900000000000001</v>
      </c>
      <c r="D90" s="7">
        <f>(433.55*C90*C90)+(43.648*C90)+(30.931)</f>
        <v>50.690133549999999</v>
      </c>
    </row>
    <row r="91" spans="1:4" x14ac:dyDescent="0.25">
      <c r="A91" s="6" t="s">
        <v>107</v>
      </c>
      <c r="B91" s="7">
        <v>0.17200000000000001</v>
      </c>
      <c r="C91" s="7">
        <f>B91-B17</f>
        <v>0.11900000000000002</v>
      </c>
      <c r="D91" s="7">
        <f>(433.55*C91*C91)+(43.648*C91)+(30.931)</f>
        <v>42.264613550000007</v>
      </c>
    </row>
    <row r="92" spans="1:4" x14ac:dyDescent="0.25">
      <c r="A92" s="6" t="s">
        <v>108</v>
      </c>
      <c r="B92" s="7">
        <v>0.20700000000000002</v>
      </c>
      <c r="C92" s="7">
        <f>B92-B17</f>
        <v>0.15400000000000003</v>
      </c>
      <c r="D92" s="7">
        <f>(433.55*C92*C92)+(43.648*C92)+(30.931)</f>
        <v>47.934863800000002</v>
      </c>
    </row>
    <row r="93" spans="1:4" x14ac:dyDescent="0.25">
      <c r="A93" s="6" t="s">
        <v>109</v>
      </c>
      <c r="B93" s="7">
        <v>0.193</v>
      </c>
      <c r="C93" s="7">
        <f>B93-B17</f>
        <v>0.14000000000000001</v>
      </c>
      <c r="D93" s="7">
        <f>(433.55*C93*C93)+(43.648*C93)+(30.931)</f>
        <v>45.539300000000004</v>
      </c>
    </row>
    <row r="94" spans="1:4" x14ac:dyDescent="0.25">
      <c r="A94" s="6" t="s">
        <v>110</v>
      </c>
      <c r="B94" s="7">
        <v>0.57300000000000006</v>
      </c>
      <c r="C94" s="7">
        <f>B94-B17</f>
        <v>0.52</v>
      </c>
      <c r="D94" s="7">
        <f>(433.55*C94*C94)+(43.648*C94)+(30.931)</f>
        <v>170.85988000000003</v>
      </c>
    </row>
    <row r="95" spans="1:4" x14ac:dyDescent="0.25">
      <c r="A95" s="6" t="s">
        <v>111</v>
      </c>
      <c r="B95" s="7">
        <v>0.40800000000000003</v>
      </c>
      <c r="C95" s="7">
        <f>B95-B17</f>
        <v>0.35500000000000004</v>
      </c>
      <c r="D95" s="7">
        <f>(433.55*C95*C95)+(43.648*C95)+(30.931)</f>
        <v>101.06417875000001</v>
      </c>
    </row>
    <row r="96" spans="1:4" x14ac:dyDescent="0.25">
      <c r="A96" s="6" t="s">
        <v>112</v>
      </c>
      <c r="B96" s="7">
        <v>0.22900000000000001</v>
      </c>
      <c r="C96" s="7">
        <f>B96-B17</f>
        <v>0.17600000000000002</v>
      </c>
      <c r="D96" s="7">
        <f>(433.55*C96*C96)+(43.648*C96)+(30.931)</f>
        <v>52.042692800000012</v>
      </c>
    </row>
    <row r="97" spans="1:4" x14ac:dyDescent="0.25">
      <c r="A97" s="6" t="s">
        <v>113</v>
      </c>
      <c r="B97" s="7">
        <v>0.30399999999999999</v>
      </c>
      <c r="C97" s="7">
        <f>B97-B17</f>
        <v>0.251</v>
      </c>
      <c r="D97" s="7">
        <f>(433.55*C97*C97)+(43.648*C97)+(30.931)</f>
        <v>69.20073155</v>
      </c>
    </row>
    <row r="98" spans="1:4" x14ac:dyDescent="0.25">
      <c r="A98" s="6" t="s">
        <v>114</v>
      </c>
      <c r="B98" s="7">
        <v>0.38300000000000001</v>
      </c>
      <c r="C98" s="7">
        <f>B98-B17</f>
        <v>0.33</v>
      </c>
      <c r="D98" s="7">
        <f>(433.55*C98*C98)+(43.648*C98)+(30.931)</f>
        <v>92.548435000000012</v>
      </c>
    </row>
    <row r="99" spans="1:4" x14ac:dyDescent="0.25">
      <c r="A99" s="6" t="s">
        <v>115</v>
      </c>
      <c r="B99" s="7">
        <v>0.51900000000000002</v>
      </c>
      <c r="C99" s="7">
        <f>B99-B17</f>
        <v>0.46600000000000003</v>
      </c>
      <c r="D99" s="7">
        <f>(433.55*C99*C99)+(43.648*C99)+(30.931)</f>
        <v>145.41895180000003</v>
      </c>
    </row>
    <row r="100" spans="1:4" x14ac:dyDescent="0.25">
      <c r="A100" s="6" t="s">
        <v>116</v>
      </c>
      <c r="B100" s="7">
        <v>0.42899999999999999</v>
      </c>
      <c r="C100" s="7">
        <f>B100-B17</f>
        <v>0.376</v>
      </c>
      <c r="D100" s="7">
        <f>(433.55*C100*C100)+(43.648*C100)+(30.931)</f>
        <v>108.6362128</v>
      </c>
    </row>
    <row r="101" spans="1:4" x14ac:dyDescent="0.25">
      <c r="A101" s="6" t="s">
        <v>117</v>
      </c>
      <c r="B101" s="7">
        <v>0.50800000000000001</v>
      </c>
      <c r="C101" s="7">
        <f>B101-B17</f>
        <v>0.45500000000000002</v>
      </c>
      <c r="D101" s="7">
        <f>(433.55*C101*C101)+(43.648*C101)+(30.931)</f>
        <v>140.54652875000002</v>
      </c>
    </row>
    <row r="102" spans="1:4" x14ac:dyDescent="0.25">
      <c r="A102" s="6" t="s">
        <v>118</v>
      </c>
      <c r="B102" s="7">
        <v>0.54800000000000004</v>
      </c>
      <c r="C102" s="7">
        <f>B102-B17</f>
        <v>0.49500000000000005</v>
      </c>
      <c r="D102" s="7">
        <f>(433.55*C102*C102)+(43.648*C102)+(30.931)</f>
        <v>158.76734875000002</v>
      </c>
    </row>
    <row r="103" spans="1:4" x14ac:dyDescent="0.25">
      <c r="A103" s="6" t="s">
        <v>119</v>
      </c>
      <c r="B103" s="7">
        <v>0.41100000000000003</v>
      </c>
      <c r="C103" s="7">
        <f>B103-B17</f>
        <v>0.35800000000000004</v>
      </c>
      <c r="D103" s="7">
        <f>(433.55*C103*C103)+(43.648*C103)+(30.931)</f>
        <v>102.12248620000001</v>
      </c>
    </row>
    <row r="104" spans="1:4" x14ac:dyDescent="0.25">
      <c r="A104" s="6" t="s">
        <v>120</v>
      </c>
      <c r="B104" s="7">
        <v>0.66500000000000004</v>
      </c>
      <c r="C104" s="7">
        <f>B104-B17</f>
        <v>0.61199999999999999</v>
      </c>
      <c r="D104" s="7">
        <f>(433.55*C104*C104)+(43.648*C104)+(30.931)</f>
        <v>220.02712720000002</v>
      </c>
    </row>
    <row r="105" spans="1:4" x14ac:dyDescent="0.25">
      <c r="A105" s="6" t="s">
        <v>121</v>
      </c>
      <c r="B105" s="7">
        <v>0.47100000000000003</v>
      </c>
      <c r="C105" s="7">
        <f>B105-B17</f>
        <v>0.41800000000000004</v>
      </c>
      <c r="D105" s="7">
        <f>(433.55*C105*C105)+(43.648*C105)+(30.931)</f>
        <v>124.92745420000001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SERATONİN</vt:lpstr>
      <vt:lpstr>BDNF</vt:lpstr>
      <vt:lpstr>TNFA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2020-11-17T09:16:04Z</dcterms:created>
  <dcterms:modified xsi:type="dcterms:W3CDTF">2020-11-17T14:12:06Z</dcterms:modified>
</cp:coreProperties>
</file>