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Leyla Koç Ordu Ü Diş\2022.09.29\"/>
    </mc:Choice>
  </mc:AlternateContent>
  <xr:revisionPtr revIDLastSave="0" documentId="13_ncr:1_{C4AAE0EC-B806-49AD-9C53-EE8217135A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-Amylase" sheetId="3" r:id="rId1"/>
    <sheet name="NGF" sheetId="6" r:id="rId2"/>
    <sheet name="Materyal-meto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6" l="1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33" i="6"/>
  <c r="E33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</calcChain>
</file>

<file path=xl/sharedStrings.xml><?xml version="1.0" encoding="utf-8"?>
<sst xmlns="http://schemas.openxmlformats.org/spreadsheetml/2006/main" count="227" uniqueCount="134">
  <si>
    <t>Numune Adı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</si>
  <si>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</si>
  <si>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</si>
  <si>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</si>
  <si>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</si>
  <si>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</si>
  <si>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</si>
  <si>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</si>
  <si>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</si>
  <si>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</si>
  <si>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Otto Scientific</t>
  </si>
  <si>
    <t>AMY (U/L)</t>
  </si>
  <si>
    <t>OttoBC125</t>
  </si>
  <si>
    <t>Alpha Amylase</t>
  </si>
  <si>
    <t>Colorimetric test with 2-chloro-4-nitrophenyl-a-D-maltotriose (CNP-G3) as direct substrate. Colour is released directly as a result of a cleavage at the a-glycone:</t>
  </si>
  <si>
    <t>CNP - G3 a-amylase CNP + G3</t>
  </si>
  <si>
    <t>(CNP = chloro-nitrophenol; G = glucose)</t>
  </si>
  <si>
    <t>The increase of absorption of chloro-nitrophenol is directly proportional to the a- amylase concentration. The hydrolysis pattern in the formulation of the reagent show about less than 10 % CNP-G2 and less than 1% CNP-G4 as by products.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</si>
  <si>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</si>
  <si>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</si>
  <si>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</si>
  <si>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</si>
  <si>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</si>
  <si>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</si>
  <si>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</si>
  <si>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</si>
  <si>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</si>
  <si>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</si>
  <si>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</si>
  <si>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</si>
  <si>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</si>
  <si>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</si>
  <si>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</si>
  <si>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</si>
  <si>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</si>
  <si>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</si>
  <si>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</si>
  <si>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</si>
  <si>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</si>
  <si>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</si>
  <si>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</si>
  <si>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</si>
  <si>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</si>
  <si>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</si>
  <si>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</si>
  <si>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</si>
  <si>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</si>
  <si>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</si>
  <si>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</si>
  <si>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</si>
  <si>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</si>
  <si>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</si>
  <si>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</si>
  <si>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</si>
  <si>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</si>
  <si>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</si>
  <si>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</si>
  <si>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</si>
  <si>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</si>
  <si>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</si>
  <si>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</si>
  <si>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</si>
  <si>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</si>
  <si>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</si>
  <si>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</si>
  <si>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</si>
  <si>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</si>
  <si>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</si>
  <si>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</si>
  <si>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</si>
  <si>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</si>
  <si>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</si>
  <si>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</si>
  <si>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</si>
  <si>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</si>
  <si>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</si>
  <si>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</si>
  <si>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</si>
  <si>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</si>
  <si>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</si>
  <si>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</si>
  <si>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</si>
  <si>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</si>
  <si>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</si>
  <si>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</si>
  <si>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</si>
  <si>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</si>
  <si>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</si>
  <si>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</si>
  <si>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</si>
  <si>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</si>
  <si>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</si>
  <si>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</si>
  <si>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</si>
  <si>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</si>
  <si>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</si>
  <si>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</si>
  <si>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</si>
  <si>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</si>
  <si>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</si>
  <si>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</si>
  <si>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</si>
  <si>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</si>
  <si>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</si>
  <si>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</si>
  <si>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</si>
  <si>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</si>
  <si>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</si>
  <si>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</si>
  <si>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</si>
  <si>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</si>
  <si>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</si>
  <si>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</si>
  <si>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</si>
  <si>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</si>
  <si>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</si>
  <si>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</si>
  <si>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</si>
  <si>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</si>
  <si>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(pg/ml)</t>
  </si>
  <si>
    <t>Numune</t>
  </si>
  <si>
    <t>absorbans</t>
  </si>
  <si>
    <t>result(pg/ml)</t>
  </si>
  <si>
    <t>BT-lab</t>
  </si>
  <si>
    <t>ELİSA</t>
  </si>
  <si>
    <t>Mıcroplate reader: BIO-TEK EL X 800-Aotu strıp washer:BIO TEK EL X 50</t>
  </si>
  <si>
    <t>E2102Hu</t>
  </si>
  <si>
    <t>Human</t>
  </si>
  <si>
    <t>Nerve growth factor</t>
  </si>
  <si>
    <t xml:space="preserve"> The reaction is terminated by addition of acidic stop solution and absorbance is measured at 450 nm. </t>
  </si>
  <si>
    <t>This kit is an Enzyme-Linked Immunosorbent Assay (ELISA). The plate has been pre-coated with Human NGF antibody.  Human NGF  present in the sample is added and binds to antibodies coated on the wells.</t>
  </si>
  <si>
    <t>And then biotinylated Human NGF  Antibody is added and binds to  Human NGF  in the sample. Then Streptavidin-HRP is added and binds to the Biotinylated  Human NGF  antibody.</t>
  </si>
  <si>
    <t>After incubation unbound Streptavidin-HRP is washed away during a washing step. Substrate solution is then added and color develops in proportion to the amount of Human NGF .</t>
  </si>
  <si>
    <t>Human NGF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</si>
</sst>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sz val="1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/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9" borderId="1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0275590551181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NGF!$C$16:$C$21</c:f>
              <c:numCache>
                <c:formatCode>General</c:formatCode>
                <c:ptCount val="6"/>
                <c:pt idx="0">
                  <c:v>2.2350000000000003</c:v>
                </c:pt>
                <c:pt idx="1">
                  <c:v>1.256</c:v>
                </c:pt>
                <c:pt idx="2">
                  <c:v>0.63500000000000001</c:v>
                </c:pt>
                <c:pt idx="3">
                  <c:v>0.33100000000000002</c:v>
                </c:pt>
                <c:pt idx="4">
                  <c:v>0.19500000000000001</c:v>
                </c:pt>
                <c:pt idx="5">
                  <c:v>0</c:v>
                </c:pt>
              </c:numCache>
            </c:numRef>
          </c:xVal>
          <c:yVal>
            <c:numRef>
              <c:f>NGF!$D$16:$D$21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1-41C4-8DCF-AAC86C76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58640"/>
        <c:axId val="321459952"/>
      </c:scatterChart>
      <c:valAx>
        <c:axId val="3214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459952"/>
        <c:crosses val="autoZero"/>
        <c:crossBetween val="midCat"/>
      </c:valAx>
      <c:valAx>
        <c:axId val="321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4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11</xdr:row>
      <xdr:rowOff>7620</xdr:rowOff>
    </xdr:from>
    <xdr:to>
      <xdr:col>13</xdr:col>
      <xdr:colOff>571500</xdr:colOff>
      <xdr:row>26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182880</xdr:rowOff>
    </xdr:from>
    <xdr:to>
      <xdr:col>5</xdr:col>
      <xdr:colOff>42551</xdr:colOff>
      <xdr:row>50</xdr:row>
      <xdr:rowOff>167627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7240"/>
          <a:ext cx="7030091" cy="858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workbookViewId="0">
      <selection activeCell="D32" sqref="D32"/>
    </sheetView>
  </sheetViews>
  <sheetFormatPr defaultRowHeight="15" x14ac:dyDescent="0.25"/>
  <cols>
    <col min="1" max="1" width="17" customWidth="1"/>
    <col min="2" max="2" width="14.42578125" customWidth="1"/>
    <col min="3" max="3" width="13.7109375" customWidth="1"/>
    <col min="4" max="4" width="15.42578125" customWidth="1"/>
    <col min="5" max="5" width="14.140625" customWidth="1"/>
    <col min="6" max="6" width="13.7109375" customWidth="1"/>
    <col min="7" max="7" width="16.85546875" customWidth="1"/>
    <col min="8" max="8" width="15.28515625" customWidth="1"/>
    <col min="9" max="9" width="13.42578125" customWidth="1"/>
    <col min="10" max="10" width="13.140625" customWidth="1"/>
    <col min="11" max="11" width="13.28515625" customWidth="1"/>
    <col min="12" max="12" width="16.85546875" customWidth="1"/>
    <col min="13" max="13" width="15.7109375" customWidth="1"/>
    <col min="14" max="14" width="14.28515625" customWidth="1"/>
  </cols>
  <sheetData>
    <row r="1" spans="1:2" x14ac:dyDescent="0.25">
      <c r="A1" s="2" t="s">
        <v>0</v>
      </c>
      <c r="B1" s="2" t="s">
        <v>11</v>
      </c>
    </row>
    <row r="2" spans="1:2" x14ac:dyDescent="0.25">
      <c r="A2" s="4" t="s">
        <v>18</v>
      </c>
      <c r="B2" s="3">
        <v>108</v>
      </c>
    </row>
    <row r="3" spans="1:2" x14ac:dyDescent="0.25">
      <c r="A3" s="4" t="s">
        <v>19</v>
      </c>
      <c r="B3" s="3">
        <v>142</v>
      </c>
    </row>
    <row r="4" spans="1:2" x14ac:dyDescent="0.25">
      <c r="A4" s="4" t="s">
        <v>20</v>
      </c>
      <c r="B4" s="3">
        <v>90</v>
      </c>
    </row>
    <row r="5" spans="1:2" x14ac:dyDescent="0.25">
      <c r="A5" s="4" t="s">
        <v>21</v>
      </c>
      <c r="B5" s="3">
        <v>121</v>
      </c>
    </row>
    <row r="6" spans="1:2" x14ac:dyDescent="0.25">
      <c r="A6" s="4" t="s">
        <v>22</v>
      </c>
      <c r="B6" s="3">
        <v>479</v>
      </c>
    </row>
    <row r="7" spans="1:2" x14ac:dyDescent="0.25">
      <c r="A7" s="4" t="s">
        <v>23</v>
      </c>
      <c r="B7" s="3">
        <v>141</v>
      </c>
    </row>
    <row r="8" spans="1:2" x14ac:dyDescent="0.25">
      <c r="A8" s="4" t="s">
        <v>24</v>
      </c>
      <c r="B8" s="3">
        <v>1003</v>
      </c>
    </row>
    <row r="9" spans="1:2" x14ac:dyDescent="0.25">
      <c r="A9" s="4" t="s">
        <v>25</v>
      </c>
      <c r="B9" s="3">
        <v>934</v>
      </c>
    </row>
    <row r="10" spans="1:2" x14ac:dyDescent="0.25">
      <c r="A10" s="4" t="s">
        <v>26</v>
      </c>
      <c r="B10" s="3">
        <v>110</v>
      </c>
    </row>
    <row r="11" spans="1:2" x14ac:dyDescent="0.25">
      <c r="A11" s="4" t="s">
        <v>27</v>
      </c>
      <c r="B11" s="3">
        <v>924</v>
      </c>
    </row>
    <row r="12" spans="1:2" x14ac:dyDescent="0.25">
      <c r="A12" s="4" t="s">
        <v>28</v>
      </c>
      <c r="B12" s="3">
        <v>110</v>
      </c>
    </row>
    <row r="13" spans="1:2" x14ac:dyDescent="0.25">
      <c r="A13" s="4" t="s">
        <v>29</v>
      </c>
      <c r="B13" s="3">
        <v>94</v>
      </c>
    </row>
    <row r="14" spans="1:2" x14ac:dyDescent="0.25">
      <c r="A14" s="4" t="s">
        <v>30</v>
      </c>
      <c r="B14" s="3">
        <v>99</v>
      </c>
    </row>
    <row r="15" spans="1:2" x14ac:dyDescent="0.25">
      <c r="A15" s="4" t="s">
        <v>31</v>
      </c>
      <c r="B15" s="3">
        <v>52</v>
      </c>
    </row>
    <row r="16" spans="1:2" x14ac:dyDescent="0.25">
      <c r="A16" s="4" t="s">
        <v>32</v>
      </c>
      <c r="B16" s="3">
        <v>116</v>
      </c>
    </row>
    <row r="17" spans="1:2" x14ac:dyDescent="0.25">
      <c r="A17" s="4" t="s">
        <v>33</v>
      </c>
      <c r="B17" s="3">
        <v>82</v>
      </c>
    </row>
    <row r="18" spans="1:2" x14ac:dyDescent="0.25">
      <c r="A18" s="4" t="s">
        <v>34</v>
      </c>
      <c r="B18" s="3">
        <v>90</v>
      </c>
    </row>
    <row r="19" spans="1:2" x14ac:dyDescent="0.25">
      <c r="A19" s="4" t="s">
        <v>35</v>
      </c>
      <c r="B19" s="3">
        <v>633</v>
      </c>
    </row>
    <row r="20" spans="1:2" x14ac:dyDescent="0.25">
      <c r="A20" s="4" t="s">
        <v>36</v>
      </c>
      <c r="B20" s="3">
        <v>91</v>
      </c>
    </row>
    <row r="21" spans="1:2" x14ac:dyDescent="0.25">
      <c r="A21" s="4" t="s">
        <v>37</v>
      </c>
      <c r="B21" s="3">
        <v>77</v>
      </c>
    </row>
    <row r="22" spans="1:2" x14ac:dyDescent="0.25">
      <c r="A22" s="4" t="s">
        <v>38</v>
      </c>
      <c r="B22" s="3">
        <v>181</v>
      </c>
    </row>
    <row r="23" spans="1:2" x14ac:dyDescent="0.25">
      <c r="A23" s="4" t="s">
        <v>39</v>
      </c>
      <c r="B23" s="3">
        <v>204</v>
      </c>
    </row>
    <row r="24" spans="1:2" x14ac:dyDescent="0.25">
      <c r="A24" s="4" t="s">
        <v>40</v>
      </c>
      <c r="B24" s="3">
        <v>368</v>
      </c>
    </row>
    <row r="25" spans="1:2" x14ac:dyDescent="0.25">
      <c r="A25" s="4" t="s">
        <v>41</v>
      </c>
      <c r="B25" s="3">
        <v>142</v>
      </c>
    </row>
    <row r="26" spans="1:2" x14ac:dyDescent="0.25">
      <c r="A26" s="4" t="s">
        <v>42</v>
      </c>
      <c r="B26" s="3">
        <v>621</v>
      </c>
    </row>
    <row r="27" spans="1:2" x14ac:dyDescent="0.25">
      <c r="A27" s="4" t="s">
        <v>43</v>
      </c>
      <c r="B27" s="3">
        <v>72</v>
      </c>
    </row>
    <row r="28" spans="1:2" x14ac:dyDescent="0.25">
      <c r="A28" s="4" t="s">
        <v>44</v>
      </c>
      <c r="B28" s="3">
        <v>57</v>
      </c>
    </row>
    <row r="29" spans="1:2" x14ac:dyDescent="0.25">
      <c r="A29" s="4" t="s">
        <v>45</v>
      </c>
      <c r="B29" s="3">
        <v>62</v>
      </c>
    </row>
    <row r="30" spans="1:2" x14ac:dyDescent="0.25">
      <c r="A30" s="4" t="s">
        <v>46</v>
      </c>
      <c r="B30" s="3">
        <v>75</v>
      </c>
    </row>
    <row r="31" spans="1:2" x14ac:dyDescent="0.25">
      <c r="A31" s="4" t="s">
        <v>47</v>
      </c>
      <c r="B31" s="3">
        <v>141</v>
      </c>
    </row>
    <row r="32" spans="1:2" x14ac:dyDescent="0.25">
      <c r="A32" s="4" t="s">
        <v>48</v>
      </c>
      <c r="B32" s="3">
        <v>70</v>
      </c>
    </row>
    <row r="33" spans="1:2" x14ac:dyDescent="0.25">
      <c r="A33" s="4" t="s">
        <v>49</v>
      </c>
      <c r="B33" s="3">
        <v>343</v>
      </c>
    </row>
    <row r="34" spans="1:2" x14ac:dyDescent="0.25">
      <c r="A34" s="4" t="s">
        <v>50</v>
      </c>
      <c r="B34" s="3">
        <v>93</v>
      </c>
    </row>
    <row r="35" spans="1:2" x14ac:dyDescent="0.25">
      <c r="A35" s="4" t="s">
        <v>51</v>
      </c>
      <c r="B35" s="3">
        <v>97</v>
      </c>
    </row>
    <row r="36" spans="1:2" x14ac:dyDescent="0.25">
      <c r="A36" s="4" t="s">
        <v>52</v>
      </c>
      <c r="B36" s="3">
        <v>195</v>
      </c>
    </row>
    <row r="37" spans="1:2" x14ac:dyDescent="0.25">
      <c r="A37" s="4" t="s">
        <v>53</v>
      </c>
      <c r="B37" s="3">
        <v>96</v>
      </c>
    </row>
    <row r="38" spans="1:2" x14ac:dyDescent="0.25">
      <c r="A38" s="4" t="s">
        <v>54</v>
      </c>
      <c r="B38" s="3">
        <v>242</v>
      </c>
    </row>
    <row r="39" spans="1:2" x14ac:dyDescent="0.25">
      <c r="A39" s="4" t="s">
        <v>55</v>
      </c>
      <c r="B39" s="3">
        <v>352</v>
      </c>
    </row>
    <row r="40" spans="1:2" x14ac:dyDescent="0.25">
      <c r="A40" s="4" t="s">
        <v>56</v>
      </c>
      <c r="B40" s="3">
        <v>80</v>
      </c>
    </row>
    <row r="41" spans="1:2" x14ac:dyDescent="0.25">
      <c r="A41" s="4" t="s">
        <v>57</v>
      </c>
      <c r="B41" s="3">
        <v>154</v>
      </c>
    </row>
    <row r="42" spans="1:2" x14ac:dyDescent="0.25">
      <c r="A42" s="4" t="s">
        <v>58</v>
      </c>
      <c r="B42" s="3">
        <v>86</v>
      </c>
    </row>
    <row r="43" spans="1:2" x14ac:dyDescent="0.25">
      <c r="A43" s="4" t="s">
        <v>59</v>
      </c>
      <c r="B43" s="3">
        <v>120</v>
      </c>
    </row>
    <row r="44" spans="1:2" x14ac:dyDescent="0.25">
      <c r="A44" s="4" t="s">
        <v>60</v>
      </c>
      <c r="B44" s="3">
        <v>657</v>
      </c>
    </row>
    <row r="45" spans="1:2" x14ac:dyDescent="0.25">
      <c r="A45" s="4" t="s">
        <v>61</v>
      </c>
      <c r="B45" s="3">
        <v>815</v>
      </c>
    </row>
    <row r="46" spans="1:2" x14ac:dyDescent="0.25">
      <c r="A46" s="4" t="s">
        <v>62</v>
      </c>
      <c r="B46" s="3">
        <v>85</v>
      </c>
    </row>
    <row r="47" spans="1:2" x14ac:dyDescent="0.25">
      <c r="A47" s="4" t="s">
        <v>63</v>
      </c>
      <c r="B47" s="3">
        <v>79</v>
      </c>
    </row>
    <row r="48" spans="1:2" x14ac:dyDescent="0.25">
      <c r="A48" s="4" t="s">
        <v>64</v>
      </c>
      <c r="B48" s="3">
        <v>938</v>
      </c>
    </row>
    <row r="49" spans="1:2" x14ac:dyDescent="0.25">
      <c r="A49" s="4" t="s">
        <v>65</v>
      </c>
      <c r="B49" s="3">
        <v>1005</v>
      </c>
    </row>
    <row r="50" spans="1:2" x14ac:dyDescent="0.25">
      <c r="A50" s="4" t="s">
        <v>66</v>
      </c>
      <c r="B50" s="3">
        <v>903</v>
      </c>
    </row>
    <row r="51" spans="1:2" x14ac:dyDescent="0.25">
      <c r="A51" s="4" t="s">
        <v>67</v>
      </c>
      <c r="B51" s="3">
        <v>147</v>
      </c>
    </row>
    <row r="52" spans="1:2" x14ac:dyDescent="0.25">
      <c r="A52" s="4" t="s">
        <v>68</v>
      </c>
      <c r="B52" s="3">
        <v>107</v>
      </c>
    </row>
    <row r="53" spans="1:2" x14ac:dyDescent="0.25">
      <c r="A53" s="4" t="s">
        <v>69</v>
      </c>
      <c r="B53" s="3">
        <v>85</v>
      </c>
    </row>
    <row r="54" spans="1:2" x14ac:dyDescent="0.25">
      <c r="A54" s="4" t="s">
        <v>70</v>
      </c>
      <c r="B54" s="3">
        <v>103</v>
      </c>
    </row>
    <row r="55" spans="1:2" x14ac:dyDescent="0.25">
      <c r="A55" s="4" t="s">
        <v>71</v>
      </c>
      <c r="B55" s="3">
        <v>125</v>
      </c>
    </row>
    <row r="56" spans="1:2" x14ac:dyDescent="0.25">
      <c r="A56" s="4" t="s">
        <v>72</v>
      </c>
      <c r="B56" s="3">
        <v>957</v>
      </c>
    </row>
    <row r="57" spans="1:2" x14ac:dyDescent="0.25">
      <c r="A57" s="4" t="s">
        <v>73</v>
      </c>
      <c r="B57" s="3">
        <v>184</v>
      </c>
    </row>
    <row r="58" spans="1:2" x14ac:dyDescent="0.25">
      <c r="A58" s="4" t="s">
        <v>74</v>
      </c>
      <c r="B58" s="3">
        <v>433</v>
      </c>
    </row>
    <row r="59" spans="1:2" x14ac:dyDescent="0.25">
      <c r="A59" s="4" t="s">
        <v>75</v>
      </c>
      <c r="B59" s="3">
        <v>90</v>
      </c>
    </row>
    <row r="60" spans="1:2" x14ac:dyDescent="0.25">
      <c r="A60" s="4" t="s">
        <v>76</v>
      </c>
      <c r="B60" s="3">
        <v>83</v>
      </c>
    </row>
    <row r="61" spans="1:2" x14ac:dyDescent="0.25">
      <c r="A61" s="4" t="s">
        <v>77</v>
      </c>
      <c r="B61" s="3">
        <v>71</v>
      </c>
    </row>
    <row r="62" spans="1:2" x14ac:dyDescent="0.25">
      <c r="A62" s="4" t="s">
        <v>78</v>
      </c>
      <c r="B62" s="3">
        <v>63</v>
      </c>
    </row>
    <row r="63" spans="1:2" x14ac:dyDescent="0.25">
      <c r="A63" s="4" t="s">
        <v>79</v>
      </c>
      <c r="B63" s="3">
        <v>711</v>
      </c>
    </row>
    <row r="64" spans="1:2" x14ac:dyDescent="0.25">
      <c r="A64" s="4" t="s">
        <v>80</v>
      </c>
      <c r="B64" s="3">
        <v>71</v>
      </c>
    </row>
    <row r="65" spans="1:2" x14ac:dyDescent="0.25">
      <c r="A65" s="4" t="s">
        <v>81</v>
      </c>
      <c r="B65" s="3">
        <v>51</v>
      </c>
    </row>
    <row r="66" spans="1:2" x14ac:dyDescent="0.25">
      <c r="A66" s="4" t="s">
        <v>82</v>
      </c>
      <c r="B66" s="3">
        <v>831</v>
      </c>
    </row>
    <row r="67" spans="1:2" x14ac:dyDescent="0.25">
      <c r="A67" s="4" t="s">
        <v>83</v>
      </c>
      <c r="B67" s="3">
        <v>85</v>
      </c>
    </row>
    <row r="68" spans="1:2" x14ac:dyDescent="0.25">
      <c r="A68" s="4" t="s">
        <v>84</v>
      </c>
      <c r="B68" s="3">
        <v>84</v>
      </c>
    </row>
    <row r="69" spans="1:2" x14ac:dyDescent="0.25">
      <c r="A69" s="4" t="s">
        <v>85</v>
      </c>
      <c r="B69" s="3">
        <v>82</v>
      </c>
    </row>
    <row r="70" spans="1:2" x14ac:dyDescent="0.25">
      <c r="A70" s="4" t="s">
        <v>86</v>
      </c>
      <c r="B70" s="3">
        <v>88</v>
      </c>
    </row>
    <row r="71" spans="1:2" x14ac:dyDescent="0.25">
      <c r="A71" s="4" t="s">
        <v>87</v>
      </c>
      <c r="B71" s="3">
        <v>98</v>
      </c>
    </row>
    <row r="72" spans="1:2" x14ac:dyDescent="0.25">
      <c r="A72" s="4" t="s">
        <v>88</v>
      </c>
      <c r="B72" s="3">
        <v>591</v>
      </c>
    </row>
    <row r="73" spans="1:2" x14ac:dyDescent="0.25">
      <c r="A73" s="4" t="s">
        <v>89</v>
      </c>
      <c r="B73" s="3">
        <v>387</v>
      </c>
    </row>
    <row r="74" spans="1:2" x14ac:dyDescent="0.25">
      <c r="A74" s="4" t="s">
        <v>90</v>
      </c>
      <c r="B74" s="3">
        <v>71</v>
      </c>
    </row>
    <row r="75" spans="1:2" x14ac:dyDescent="0.25">
      <c r="A75" s="4" t="s">
        <v>91</v>
      </c>
      <c r="B75" s="3">
        <v>430</v>
      </c>
    </row>
    <row r="76" spans="1:2" x14ac:dyDescent="0.25">
      <c r="A76" s="4" t="s">
        <v>92</v>
      </c>
      <c r="B76" s="3">
        <v>120</v>
      </c>
    </row>
    <row r="77" spans="1:2" x14ac:dyDescent="0.25">
      <c r="A77" s="4" t="s">
        <v>93</v>
      </c>
      <c r="B77" s="3">
        <v>339</v>
      </c>
    </row>
    <row r="78" spans="1:2" x14ac:dyDescent="0.25">
      <c r="A78" s="4" t="s">
        <v>94</v>
      </c>
      <c r="B78" s="3">
        <v>139</v>
      </c>
    </row>
    <row r="79" spans="1:2" x14ac:dyDescent="0.25">
      <c r="A79" s="4" t="s">
        <v>95</v>
      </c>
      <c r="B79" s="3">
        <v>151</v>
      </c>
    </row>
    <row r="80" spans="1:2" x14ac:dyDescent="0.25">
      <c r="A80" s="4" t="s">
        <v>96</v>
      </c>
      <c r="B80" s="3">
        <v>126</v>
      </c>
    </row>
    <row r="81" spans="1:2" x14ac:dyDescent="0.25">
      <c r="A81" s="4" t="s">
        <v>97</v>
      </c>
      <c r="B81" s="3">
        <v>113</v>
      </c>
    </row>
    <row r="82" spans="1:2" x14ac:dyDescent="0.25">
      <c r="A82" s="4" t="s">
        <v>98</v>
      </c>
      <c r="B82" s="3">
        <v>149</v>
      </c>
    </row>
    <row r="83" spans="1:2" x14ac:dyDescent="0.25">
      <c r="A83" s="4" t="s">
        <v>99</v>
      </c>
      <c r="B83" s="3">
        <v>115</v>
      </c>
    </row>
    <row r="84" spans="1:2" x14ac:dyDescent="0.25">
      <c r="A84" s="4" t="s">
        <v>100</v>
      </c>
      <c r="B84" s="3">
        <v>158</v>
      </c>
    </row>
    <row r="85" spans="1:2" x14ac:dyDescent="0.25">
      <c r="A85" s="4" t="s">
        <v>101</v>
      </c>
      <c r="B85" s="3">
        <v>790</v>
      </c>
    </row>
    <row r="86" spans="1:2" x14ac:dyDescent="0.25">
      <c r="A86" s="4" t="s">
        <v>102</v>
      </c>
      <c r="B86" s="3">
        <v>359</v>
      </c>
    </row>
    <row r="87" spans="1:2" x14ac:dyDescent="0.25">
      <c r="A87" s="4" t="s">
        <v>103</v>
      </c>
      <c r="B87" s="3">
        <v>904</v>
      </c>
    </row>
    <row r="88" spans="1:2" x14ac:dyDescent="0.25">
      <c r="A88" s="4" t="s">
        <v>104</v>
      </c>
      <c r="B88" s="3">
        <v>103</v>
      </c>
    </row>
    <row r="89" spans="1:2" x14ac:dyDescent="0.25">
      <c r="A89" s="4" t="s">
        <v>105</v>
      </c>
      <c r="B89" s="3">
        <v>149</v>
      </c>
    </row>
    <row r="90" spans="1:2" x14ac:dyDescent="0.25">
      <c r="A90" s="4" t="s">
        <v>106</v>
      </c>
      <c r="B90" s="3">
        <v>169</v>
      </c>
    </row>
    <row r="91" spans="1:2" x14ac:dyDescent="0.25">
      <c r="A91" s="4" t="s">
        <v>107</v>
      </c>
      <c r="B91" s="3">
        <v>172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2"/>
  <sheetViews>
    <sheetView workbookViewId="0">
      <selection activeCell="N4" sqref="N4"/>
    </sheetView>
  </sheetViews>
  <sheetFormatPr defaultRowHeight="15" x14ac:dyDescent="0.25"/>
  <cols>
    <col min="1" max="1" width="19.85546875" customWidth="1"/>
    <col min="2" max="2" width="11.28515625" customWidth="1"/>
    <col min="3" max="3" width="10.42578125" customWidth="1"/>
    <col min="4" max="4" width="11" customWidth="1"/>
    <col min="5" max="5" width="19.7109375" customWidth="1"/>
  </cols>
  <sheetData>
    <row r="2" spans="1:12" x14ac:dyDescent="0.25">
      <c r="A2" s="15">
        <v>2.3090000000000002</v>
      </c>
      <c r="B2" s="21">
        <v>1.298</v>
      </c>
      <c r="C2" s="21">
        <v>1.1970000000000001</v>
      </c>
      <c r="D2" s="21">
        <v>1.397</v>
      </c>
      <c r="E2" s="21">
        <v>0.754</v>
      </c>
      <c r="F2" s="21">
        <v>0.92100000000000004</v>
      </c>
      <c r="G2" s="21">
        <v>1.9530000000000001</v>
      </c>
      <c r="H2" s="21">
        <v>1.129</v>
      </c>
      <c r="I2" s="21">
        <v>1.1870000000000001</v>
      </c>
      <c r="J2" s="21">
        <v>0.72399999999999998</v>
      </c>
      <c r="K2" s="21">
        <v>1.8720000000000001</v>
      </c>
      <c r="L2" s="21">
        <v>0.874</v>
      </c>
    </row>
    <row r="3" spans="1:12" x14ac:dyDescent="0.25">
      <c r="A3" s="15">
        <v>1.33</v>
      </c>
      <c r="B3" s="21">
        <v>1.264</v>
      </c>
      <c r="C3" s="21">
        <v>1.1910000000000001</v>
      </c>
      <c r="D3" s="21">
        <v>1.036</v>
      </c>
      <c r="E3" s="21">
        <v>1.8859999999999999</v>
      </c>
      <c r="F3" s="21">
        <v>1.881</v>
      </c>
      <c r="G3" s="21">
        <v>1.3620000000000001</v>
      </c>
      <c r="H3" s="21">
        <v>1.421</v>
      </c>
      <c r="I3" s="21">
        <v>1.4350000000000001</v>
      </c>
      <c r="J3" s="21">
        <v>1.843</v>
      </c>
      <c r="K3" s="21">
        <v>1.2829999999999999</v>
      </c>
      <c r="L3" s="21">
        <v>0.88900000000000001</v>
      </c>
    </row>
    <row r="4" spans="1:12" x14ac:dyDescent="0.25">
      <c r="A4" s="15">
        <v>0.70899999999999996</v>
      </c>
      <c r="B4" s="21">
        <v>0.84</v>
      </c>
      <c r="C4" s="21">
        <v>0.92800000000000005</v>
      </c>
      <c r="D4" s="21">
        <v>2.0209999999999999</v>
      </c>
      <c r="E4" s="21">
        <v>0.96099999999999997</v>
      </c>
      <c r="F4" s="21">
        <v>1.99</v>
      </c>
      <c r="G4" s="21">
        <v>0.92300000000000004</v>
      </c>
      <c r="H4" s="21">
        <v>1.1879999999999999</v>
      </c>
      <c r="I4" s="21">
        <v>0.86</v>
      </c>
      <c r="J4" s="21">
        <v>0.88800000000000001</v>
      </c>
      <c r="K4" s="21">
        <v>0.96599999999999997</v>
      </c>
      <c r="L4" s="21">
        <v>1.1619999999999999</v>
      </c>
    </row>
    <row r="5" spans="1:12" x14ac:dyDescent="0.25">
      <c r="A5" s="15">
        <v>0.40500000000000003</v>
      </c>
      <c r="B5" s="21">
        <v>1.0860000000000001</v>
      </c>
      <c r="C5" s="21">
        <v>0.96499999999999997</v>
      </c>
      <c r="D5" s="21">
        <v>1.6460000000000001</v>
      </c>
      <c r="E5" s="21">
        <v>0.73</v>
      </c>
      <c r="F5" s="21">
        <v>0.72599999999999998</v>
      </c>
      <c r="G5" s="21">
        <v>0.81500000000000006</v>
      </c>
      <c r="H5" s="21">
        <v>1.4259999999999999</v>
      </c>
      <c r="I5" s="21">
        <v>1.0860000000000001</v>
      </c>
      <c r="J5" s="21">
        <v>1.0589999999999999</v>
      </c>
      <c r="K5" s="21">
        <v>0.91200000000000003</v>
      </c>
      <c r="L5" s="21">
        <v>1.329</v>
      </c>
    </row>
    <row r="6" spans="1:12" x14ac:dyDescent="0.25">
      <c r="A6" s="15">
        <v>0.26900000000000002</v>
      </c>
      <c r="B6" s="21">
        <v>2.016</v>
      </c>
      <c r="C6" s="21">
        <v>1.8460000000000001</v>
      </c>
      <c r="D6" s="21">
        <v>1.093</v>
      </c>
      <c r="E6" s="21">
        <v>1.234</v>
      </c>
      <c r="F6" s="21">
        <v>0.9</v>
      </c>
      <c r="G6" s="21">
        <v>0.68900000000000006</v>
      </c>
      <c r="H6" s="21">
        <v>0.64</v>
      </c>
      <c r="I6" s="21">
        <v>0.92300000000000004</v>
      </c>
      <c r="J6" s="21">
        <v>0.93100000000000005</v>
      </c>
      <c r="K6" s="21">
        <v>0.89700000000000002</v>
      </c>
      <c r="L6" s="21">
        <v>0.79900000000000004</v>
      </c>
    </row>
    <row r="7" spans="1:12" x14ac:dyDescent="0.25">
      <c r="A7" s="19">
        <v>7.3999999999999996E-2</v>
      </c>
      <c r="B7" s="21">
        <v>1.8520000000000001</v>
      </c>
      <c r="C7" s="21">
        <v>1.7070000000000001</v>
      </c>
      <c r="D7" s="21">
        <v>1.744</v>
      </c>
      <c r="E7" s="21">
        <v>1.7490000000000001</v>
      </c>
      <c r="F7" s="21">
        <v>1.0569999999999999</v>
      </c>
      <c r="G7" s="21">
        <v>0.77</v>
      </c>
      <c r="H7" s="21">
        <v>1.0110000000000001</v>
      </c>
      <c r="I7" s="21">
        <v>1.2390000000000001</v>
      </c>
      <c r="J7" s="21">
        <v>0.622</v>
      </c>
      <c r="K7" s="21">
        <v>0.97799999999999998</v>
      </c>
      <c r="L7" s="21">
        <v>1.401</v>
      </c>
    </row>
    <row r="8" spans="1:12" x14ac:dyDescent="0.25">
      <c r="A8" s="20">
        <v>1.9530000000000001</v>
      </c>
      <c r="B8" s="21">
        <v>2.84</v>
      </c>
      <c r="C8" s="21">
        <v>1.927</v>
      </c>
      <c r="D8" s="21">
        <v>1.9530000000000001</v>
      </c>
      <c r="E8" s="21">
        <v>2.0569999999999999</v>
      </c>
      <c r="F8" s="21">
        <v>1.6120000000000001</v>
      </c>
      <c r="G8" s="21">
        <v>0.98699999999999999</v>
      </c>
      <c r="H8" s="21">
        <v>1.054</v>
      </c>
      <c r="I8" s="21">
        <v>1.2869999999999999</v>
      </c>
      <c r="J8" s="21">
        <v>1.1779999999999999</v>
      </c>
      <c r="K8" s="21">
        <v>1.2809999999999999</v>
      </c>
      <c r="L8" s="21">
        <v>0.873</v>
      </c>
    </row>
    <row r="9" spans="1:12" x14ac:dyDescent="0.25">
      <c r="A9" s="20">
        <v>1.589</v>
      </c>
      <c r="B9" s="21">
        <v>2.274</v>
      </c>
      <c r="C9" s="21">
        <v>1.2430000000000001</v>
      </c>
      <c r="D9" s="21">
        <v>1.577</v>
      </c>
      <c r="E9" s="21">
        <v>1.425</v>
      </c>
      <c r="F9" s="21">
        <v>0.69900000000000007</v>
      </c>
      <c r="G9" s="21">
        <v>0.76</v>
      </c>
      <c r="H9" s="21">
        <v>0.80400000000000005</v>
      </c>
      <c r="I9" s="21">
        <v>0.75600000000000001</v>
      </c>
      <c r="J9" s="21">
        <v>0.876</v>
      </c>
      <c r="K9" s="21">
        <v>0.90400000000000003</v>
      </c>
      <c r="L9" s="21">
        <v>0.82700000000000007</v>
      </c>
    </row>
    <row r="15" spans="1:12" x14ac:dyDescent="0.25">
      <c r="A15" s="16" t="s">
        <v>108</v>
      </c>
      <c r="B15" s="2" t="s">
        <v>109</v>
      </c>
      <c r="C15" s="2" t="s">
        <v>110</v>
      </c>
      <c r="D15" s="2" t="s">
        <v>111</v>
      </c>
      <c r="E15" s="2" t="s">
        <v>112</v>
      </c>
    </row>
    <row r="16" spans="1:12" x14ac:dyDescent="0.25">
      <c r="A16" s="16" t="s">
        <v>113</v>
      </c>
      <c r="B16" s="15">
        <v>2.3090000000000002</v>
      </c>
      <c r="C16" s="17">
        <f>B16-B21</f>
        <v>2.2350000000000003</v>
      </c>
      <c r="D16" s="17">
        <v>800</v>
      </c>
      <c r="E16" s="18">
        <f>(34.586*C16*C16)+(279.94*C16)+(0.2211)</f>
        <v>798.65185185000007</v>
      </c>
    </row>
    <row r="17" spans="1:12" x14ac:dyDescent="0.25">
      <c r="A17" s="16" t="s">
        <v>114</v>
      </c>
      <c r="B17" s="15">
        <v>1.33</v>
      </c>
      <c r="C17" s="17">
        <f>B17-B21</f>
        <v>1.256</v>
      </c>
      <c r="D17" s="17">
        <v>400</v>
      </c>
      <c r="E17" s="18">
        <f t="shared" ref="E17:E21" si="0">(34.586*C17*C17)+(279.94*C17)+(0.2211)</f>
        <v>406.38640009599999</v>
      </c>
    </row>
    <row r="18" spans="1:12" x14ac:dyDescent="0.25">
      <c r="A18" s="16" t="s">
        <v>115</v>
      </c>
      <c r="B18" s="15">
        <v>0.70899999999999996</v>
      </c>
      <c r="C18" s="17">
        <f>B18-B21</f>
        <v>0.63500000000000001</v>
      </c>
      <c r="D18" s="17">
        <v>200</v>
      </c>
      <c r="E18" s="18">
        <f t="shared" si="0"/>
        <v>191.92893985000001</v>
      </c>
    </row>
    <row r="19" spans="1:12" x14ac:dyDescent="0.25">
      <c r="A19" s="16" t="s">
        <v>116</v>
      </c>
      <c r="B19" s="15">
        <v>0.40500000000000003</v>
      </c>
      <c r="C19" s="17">
        <f>B19-B21</f>
        <v>0.33100000000000002</v>
      </c>
      <c r="D19" s="17">
        <v>100</v>
      </c>
      <c r="E19" s="18">
        <f t="shared" si="0"/>
        <v>96.670516746000004</v>
      </c>
    </row>
    <row r="20" spans="1:12" x14ac:dyDescent="0.25">
      <c r="A20" s="16" t="s">
        <v>117</v>
      </c>
      <c r="B20" s="15">
        <v>0.26900000000000002</v>
      </c>
      <c r="C20" s="17">
        <f>B20-B21</f>
        <v>0.19500000000000001</v>
      </c>
      <c r="D20" s="17">
        <v>50</v>
      </c>
      <c r="E20" s="18">
        <f t="shared" si="0"/>
        <v>56.124532650000006</v>
      </c>
    </row>
    <row r="21" spans="1:12" x14ac:dyDescent="0.25">
      <c r="A21" s="16" t="s">
        <v>118</v>
      </c>
      <c r="B21" s="19">
        <v>7.3999999999999996E-2</v>
      </c>
      <c r="C21" s="17">
        <f>B21-B21</f>
        <v>0</v>
      </c>
      <c r="D21" s="17">
        <v>0</v>
      </c>
      <c r="E21" s="18">
        <f t="shared" si="0"/>
        <v>0.22109999999999999</v>
      </c>
    </row>
    <row r="27" spans="1:12" x14ac:dyDescent="0.25">
      <c r="H27" s="23"/>
      <c r="J27" s="23" t="s">
        <v>119</v>
      </c>
      <c r="K27" s="23"/>
      <c r="L27" s="23"/>
    </row>
    <row r="32" spans="1:12" x14ac:dyDescent="0.25">
      <c r="A32" s="24" t="s">
        <v>120</v>
      </c>
      <c r="B32" s="20" t="s">
        <v>121</v>
      </c>
      <c r="C32" s="22" t="s">
        <v>118</v>
      </c>
      <c r="D32" s="17" t="s">
        <v>110</v>
      </c>
      <c r="E32" s="25" t="s">
        <v>122</v>
      </c>
    </row>
    <row r="33" spans="1:5" x14ac:dyDescent="0.25">
      <c r="A33" s="26" t="s">
        <v>18</v>
      </c>
      <c r="B33" s="20">
        <v>1.9530000000000001</v>
      </c>
      <c r="C33" s="19">
        <v>7.3999999999999996E-2</v>
      </c>
      <c r="D33" s="17">
        <f t="shared" ref="D33:D64" si="1">(B33-C33)</f>
        <v>1.879</v>
      </c>
      <c r="E33" s="18">
        <f t="shared" ref="E33:E64" si="2">(34.586*D33*D33)+(279.94*D33)+(0.2211)</f>
        <v>648.33910962599998</v>
      </c>
    </row>
    <row r="34" spans="1:5" x14ac:dyDescent="0.25">
      <c r="A34" s="26" t="s">
        <v>19</v>
      </c>
      <c r="B34" s="20">
        <v>1.589</v>
      </c>
      <c r="C34" s="19">
        <v>7.3999999999999996E-2</v>
      </c>
      <c r="D34" s="17">
        <f t="shared" si="1"/>
        <v>1.5149999999999999</v>
      </c>
      <c r="E34" s="18">
        <f t="shared" si="2"/>
        <v>503.71285184999994</v>
      </c>
    </row>
    <row r="35" spans="1:5" x14ac:dyDescent="0.25">
      <c r="A35" s="26" t="s">
        <v>20</v>
      </c>
      <c r="B35" s="21">
        <v>1.298</v>
      </c>
      <c r="C35" s="19">
        <v>7.3999999999999996E-2</v>
      </c>
      <c r="D35" s="17">
        <f t="shared" si="1"/>
        <v>1.224</v>
      </c>
      <c r="E35" s="18">
        <f t="shared" si="2"/>
        <v>394.68357513599994</v>
      </c>
    </row>
    <row r="36" spans="1:5" x14ac:dyDescent="0.25">
      <c r="A36" s="26" t="s">
        <v>21</v>
      </c>
      <c r="B36" s="21">
        <v>1.264</v>
      </c>
      <c r="C36" s="19">
        <v>7.3999999999999996E-2</v>
      </c>
      <c r="D36" s="17">
        <f t="shared" si="1"/>
        <v>1.19</v>
      </c>
      <c r="E36" s="18">
        <f t="shared" si="2"/>
        <v>382.32693459999996</v>
      </c>
    </row>
    <row r="37" spans="1:5" x14ac:dyDescent="0.25">
      <c r="A37" s="26" t="s">
        <v>22</v>
      </c>
      <c r="B37" s="21">
        <v>0.84</v>
      </c>
      <c r="C37" s="19">
        <v>7.3999999999999996E-2</v>
      </c>
      <c r="D37" s="17">
        <f t="shared" si="1"/>
        <v>0.76600000000000001</v>
      </c>
      <c r="E37" s="18">
        <f t="shared" si="2"/>
        <v>234.94868301600002</v>
      </c>
    </row>
    <row r="38" spans="1:5" x14ac:dyDescent="0.25">
      <c r="A38" s="26" t="s">
        <v>23</v>
      </c>
      <c r="B38" s="21">
        <v>1.0860000000000001</v>
      </c>
      <c r="C38" s="19">
        <v>7.3999999999999996E-2</v>
      </c>
      <c r="D38" s="17">
        <f t="shared" si="1"/>
        <v>1.012</v>
      </c>
      <c r="E38" s="18">
        <f t="shared" si="2"/>
        <v>318.94142438400002</v>
      </c>
    </row>
    <row r="39" spans="1:5" x14ac:dyDescent="0.25">
      <c r="A39" s="26" t="s">
        <v>24</v>
      </c>
      <c r="B39" s="21">
        <v>2.016</v>
      </c>
      <c r="C39" s="19">
        <v>7.3999999999999996E-2</v>
      </c>
      <c r="D39" s="17">
        <f t="shared" si="1"/>
        <v>1.9419999999999999</v>
      </c>
      <c r="E39" s="18">
        <f t="shared" si="2"/>
        <v>674.30097530399985</v>
      </c>
    </row>
    <row r="40" spans="1:5" x14ac:dyDescent="0.25">
      <c r="A40" s="26" t="s">
        <v>25</v>
      </c>
      <c r="B40" s="21">
        <v>1.8520000000000001</v>
      </c>
      <c r="C40" s="19">
        <v>7.3999999999999996E-2</v>
      </c>
      <c r="D40" s="17">
        <f t="shared" si="1"/>
        <v>1.778</v>
      </c>
      <c r="E40" s="18">
        <f t="shared" si="2"/>
        <v>607.29058842399991</v>
      </c>
    </row>
    <row r="41" spans="1:5" x14ac:dyDescent="0.25">
      <c r="A41" s="26" t="s">
        <v>26</v>
      </c>
      <c r="B41" s="21">
        <v>2.84</v>
      </c>
      <c r="C41" s="19">
        <v>7.3999999999999996E-2</v>
      </c>
      <c r="D41" s="17">
        <f t="shared" si="1"/>
        <v>2.766</v>
      </c>
      <c r="E41" s="18">
        <f t="shared" si="2"/>
        <v>1039.1441870159999</v>
      </c>
    </row>
    <row r="42" spans="1:5" x14ac:dyDescent="0.25">
      <c r="A42" s="26" t="s">
        <v>27</v>
      </c>
      <c r="B42" s="21">
        <v>2.274</v>
      </c>
      <c r="C42" s="19">
        <v>7.3999999999999996E-2</v>
      </c>
      <c r="D42" s="17">
        <f t="shared" si="1"/>
        <v>2.2000000000000002</v>
      </c>
      <c r="E42" s="18">
        <f t="shared" si="2"/>
        <v>783.48534000000006</v>
      </c>
    </row>
    <row r="43" spans="1:5" x14ac:dyDescent="0.25">
      <c r="A43" s="26" t="s">
        <v>28</v>
      </c>
      <c r="B43" s="21">
        <v>1.1970000000000001</v>
      </c>
      <c r="C43" s="19">
        <v>7.3999999999999996E-2</v>
      </c>
      <c r="D43" s="17">
        <f t="shared" si="1"/>
        <v>1.123</v>
      </c>
      <c r="E43" s="18">
        <f t="shared" si="2"/>
        <v>358.21112759399995</v>
      </c>
    </row>
    <row r="44" spans="1:5" x14ac:dyDescent="0.25">
      <c r="A44" s="26" t="s">
        <v>29</v>
      </c>
      <c r="B44" s="21">
        <v>1.1910000000000001</v>
      </c>
      <c r="C44" s="19">
        <v>7.3999999999999996E-2</v>
      </c>
      <c r="D44" s="17">
        <f t="shared" si="1"/>
        <v>1.117</v>
      </c>
      <c r="E44" s="18">
        <f t="shared" si="2"/>
        <v>356.06665175399996</v>
      </c>
    </row>
    <row r="45" spans="1:5" x14ac:dyDescent="0.25">
      <c r="A45" s="26" t="s">
        <v>30</v>
      </c>
      <c r="B45" s="21">
        <v>0.92800000000000005</v>
      </c>
      <c r="C45" s="19">
        <v>7.3999999999999996E-2</v>
      </c>
      <c r="D45" s="17">
        <f t="shared" si="1"/>
        <v>0.85400000000000009</v>
      </c>
      <c r="E45" s="18">
        <f t="shared" si="2"/>
        <v>264.51398317600001</v>
      </c>
    </row>
    <row r="46" spans="1:5" x14ac:dyDescent="0.25">
      <c r="A46" s="26" t="s">
        <v>31</v>
      </c>
      <c r="B46" s="21">
        <v>0.96499999999999997</v>
      </c>
      <c r="C46" s="19">
        <v>7.3999999999999996E-2</v>
      </c>
      <c r="D46" s="17">
        <f t="shared" si="1"/>
        <v>0.89100000000000001</v>
      </c>
      <c r="E46" s="18">
        <f t="shared" si="2"/>
        <v>277.10480826599996</v>
      </c>
    </row>
    <row r="47" spans="1:5" x14ac:dyDescent="0.25">
      <c r="A47" s="26" t="s">
        <v>32</v>
      </c>
      <c r="B47" s="21">
        <v>1.8460000000000001</v>
      </c>
      <c r="C47" s="19">
        <v>7.3999999999999996E-2</v>
      </c>
      <c r="D47" s="17">
        <f t="shared" si="1"/>
        <v>1.772</v>
      </c>
      <c r="E47" s="18">
        <f t="shared" si="2"/>
        <v>604.87426662399992</v>
      </c>
    </row>
    <row r="48" spans="1:5" x14ac:dyDescent="0.25">
      <c r="A48" s="26" t="s">
        <v>33</v>
      </c>
      <c r="B48" s="21">
        <v>1.7070000000000001</v>
      </c>
      <c r="C48" s="19">
        <v>7.3999999999999996E-2</v>
      </c>
      <c r="D48" s="17">
        <f t="shared" si="1"/>
        <v>1.633</v>
      </c>
      <c r="E48" s="18">
        <f t="shared" si="2"/>
        <v>549.59322575399995</v>
      </c>
    </row>
    <row r="49" spans="1:5" x14ac:dyDescent="0.25">
      <c r="A49" s="26" t="s">
        <v>34</v>
      </c>
      <c r="B49" s="21">
        <v>1.927</v>
      </c>
      <c r="C49" s="19">
        <v>7.3999999999999996E-2</v>
      </c>
      <c r="D49" s="17">
        <f t="shared" si="1"/>
        <v>1.853</v>
      </c>
      <c r="E49" s="18">
        <f t="shared" si="2"/>
        <v>637.70472087400003</v>
      </c>
    </row>
    <row r="50" spans="1:5" x14ac:dyDescent="0.25">
      <c r="A50" s="26" t="s">
        <v>35</v>
      </c>
      <c r="B50" s="21">
        <v>1.2430000000000001</v>
      </c>
      <c r="C50" s="19">
        <v>7.3999999999999996E-2</v>
      </c>
      <c r="D50" s="17">
        <f t="shared" si="1"/>
        <v>1.169</v>
      </c>
      <c r="E50" s="18">
        <f t="shared" si="2"/>
        <v>374.73483874599998</v>
      </c>
    </row>
    <row r="51" spans="1:5" x14ac:dyDescent="0.25">
      <c r="A51" s="26" t="s">
        <v>36</v>
      </c>
      <c r="B51" s="21">
        <v>1.397</v>
      </c>
      <c r="C51" s="19">
        <v>7.3999999999999996E-2</v>
      </c>
      <c r="D51" s="17">
        <f t="shared" si="1"/>
        <v>1.323</v>
      </c>
      <c r="E51" s="18">
        <f t="shared" si="2"/>
        <v>431.11859879399998</v>
      </c>
    </row>
    <row r="52" spans="1:5" x14ac:dyDescent="0.25">
      <c r="A52" s="26" t="s">
        <v>37</v>
      </c>
      <c r="B52" s="21">
        <v>1.036</v>
      </c>
      <c r="C52" s="19">
        <v>7.3999999999999996E-2</v>
      </c>
      <c r="D52" s="17">
        <f t="shared" si="1"/>
        <v>0.96200000000000008</v>
      </c>
      <c r="E52" s="18">
        <f t="shared" si="2"/>
        <v>301.53078618399996</v>
      </c>
    </row>
    <row r="53" spans="1:5" x14ac:dyDescent="0.25">
      <c r="A53" s="26" t="s">
        <v>38</v>
      </c>
      <c r="B53" s="21">
        <v>2.0209999999999999</v>
      </c>
      <c r="C53" s="19">
        <v>7.3999999999999996E-2</v>
      </c>
      <c r="D53" s="17">
        <f t="shared" si="1"/>
        <v>1.9469999999999998</v>
      </c>
      <c r="E53" s="18">
        <f t="shared" si="2"/>
        <v>676.3732000739999</v>
      </c>
    </row>
    <row r="54" spans="1:5" x14ac:dyDescent="0.25">
      <c r="A54" s="26" t="s">
        <v>39</v>
      </c>
      <c r="B54" s="21">
        <v>1.6460000000000001</v>
      </c>
      <c r="C54" s="19">
        <v>7.3999999999999996E-2</v>
      </c>
      <c r="D54" s="17">
        <f t="shared" si="1"/>
        <v>1.5720000000000001</v>
      </c>
      <c r="E54" s="18">
        <f t="shared" si="2"/>
        <v>525.755149824</v>
      </c>
    </row>
    <row r="55" spans="1:5" x14ac:dyDescent="0.25">
      <c r="A55" s="26" t="s">
        <v>40</v>
      </c>
      <c r="B55" s="21">
        <v>1.093</v>
      </c>
      <c r="C55" s="19">
        <v>7.3999999999999996E-2</v>
      </c>
      <c r="D55" s="17">
        <f t="shared" si="1"/>
        <v>1.0189999999999999</v>
      </c>
      <c r="E55" s="18">
        <f t="shared" si="2"/>
        <v>321.39271354599992</v>
      </c>
    </row>
    <row r="56" spans="1:5" x14ac:dyDescent="0.25">
      <c r="A56" s="26" t="s">
        <v>41</v>
      </c>
      <c r="B56" s="21">
        <v>1.744</v>
      </c>
      <c r="C56" s="19">
        <v>7.3999999999999996E-2</v>
      </c>
      <c r="D56" s="17">
        <f t="shared" si="1"/>
        <v>1.67</v>
      </c>
      <c r="E56" s="18">
        <f t="shared" si="2"/>
        <v>564.17779539999992</v>
      </c>
    </row>
    <row r="57" spans="1:5" x14ac:dyDescent="0.25">
      <c r="A57" s="26" t="s">
        <v>42</v>
      </c>
      <c r="B57" s="21">
        <v>1.9530000000000001</v>
      </c>
      <c r="C57" s="19">
        <v>7.3999999999999996E-2</v>
      </c>
      <c r="D57" s="17">
        <f t="shared" si="1"/>
        <v>1.879</v>
      </c>
      <c r="E57" s="18">
        <f t="shared" si="2"/>
        <v>648.33910962599998</v>
      </c>
    </row>
    <row r="58" spans="1:5" x14ac:dyDescent="0.25">
      <c r="A58" s="26" t="s">
        <v>43</v>
      </c>
      <c r="B58" s="21">
        <v>1.577</v>
      </c>
      <c r="C58" s="19">
        <v>7.3999999999999996E-2</v>
      </c>
      <c r="D58" s="17">
        <f t="shared" si="1"/>
        <v>1.5029999999999999</v>
      </c>
      <c r="E58" s="18">
        <f t="shared" si="2"/>
        <v>499.10100527399993</v>
      </c>
    </row>
    <row r="59" spans="1:5" x14ac:dyDescent="0.25">
      <c r="A59" s="26" t="s">
        <v>44</v>
      </c>
      <c r="B59" s="21">
        <v>0.754</v>
      </c>
      <c r="C59" s="19">
        <v>7.3999999999999996E-2</v>
      </c>
      <c r="D59" s="17">
        <f t="shared" si="1"/>
        <v>0.68</v>
      </c>
      <c r="E59" s="18">
        <f t="shared" si="2"/>
        <v>206.57286640000004</v>
      </c>
    </row>
    <row r="60" spans="1:5" x14ac:dyDescent="0.25">
      <c r="A60" s="26" t="s">
        <v>45</v>
      </c>
      <c r="B60" s="21">
        <v>1.8859999999999999</v>
      </c>
      <c r="C60" s="19">
        <v>7.3999999999999996E-2</v>
      </c>
      <c r="D60" s="17">
        <f t="shared" si="1"/>
        <v>1.8119999999999998</v>
      </c>
      <c r="E60" s="18">
        <f t="shared" si="2"/>
        <v>621.03011558399987</v>
      </c>
    </row>
    <row r="61" spans="1:5" x14ac:dyDescent="0.25">
      <c r="A61" s="26" t="s">
        <v>46</v>
      </c>
      <c r="B61" s="21">
        <v>0.96099999999999997</v>
      </c>
      <c r="C61" s="19">
        <v>7.3999999999999996E-2</v>
      </c>
      <c r="D61" s="17">
        <f t="shared" si="1"/>
        <v>0.88700000000000001</v>
      </c>
      <c r="E61" s="18">
        <f t="shared" si="2"/>
        <v>275.73907263399997</v>
      </c>
    </row>
    <row r="62" spans="1:5" x14ac:dyDescent="0.25">
      <c r="A62" s="26" t="s">
        <v>47</v>
      </c>
      <c r="B62" s="21">
        <v>0.73</v>
      </c>
      <c r="C62" s="19">
        <v>7.3999999999999996E-2</v>
      </c>
      <c r="D62" s="17">
        <f t="shared" si="1"/>
        <v>0.65600000000000003</v>
      </c>
      <c r="E62" s="18">
        <f t="shared" si="2"/>
        <v>198.74534089600002</v>
      </c>
    </row>
    <row r="63" spans="1:5" x14ac:dyDescent="0.25">
      <c r="A63" s="26" t="s">
        <v>48</v>
      </c>
      <c r="B63" s="21">
        <v>1.234</v>
      </c>
      <c r="C63" s="19">
        <v>7.3999999999999996E-2</v>
      </c>
      <c r="D63" s="17">
        <f t="shared" si="1"/>
        <v>1.1599999999999999</v>
      </c>
      <c r="E63" s="18">
        <f t="shared" si="2"/>
        <v>371.49042159999993</v>
      </c>
    </row>
    <row r="64" spans="1:5" x14ac:dyDescent="0.25">
      <c r="A64" s="26" t="s">
        <v>49</v>
      </c>
      <c r="B64" s="21">
        <v>1.7490000000000001</v>
      </c>
      <c r="C64" s="19">
        <v>7.3999999999999996E-2</v>
      </c>
      <c r="D64" s="17">
        <f t="shared" si="1"/>
        <v>1.675</v>
      </c>
      <c r="E64" s="18">
        <f t="shared" si="2"/>
        <v>566.15594624999994</v>
      </c>
    </row>
    <row r="65" spans="1:5" x14ac:dyDescent="0.25">
      <c r="A65" s="26" t="s">
        <v>50</v>
      </c>
      <c r="B65" s="21">
        <v>2.0569999999999999</v>
      </c>
      <c r="C65" s="19">
        <v>7.3999999999999996E-2</v>
      </c>
      <c r="D65" s="17">
        <f t="shared" ref="D65:D96" si="3">(B65-C65)</f>
        <v>1.9829999999999999</v>
      </c>
      <c r="E65" s="18">
        <f t="shared" ref="E65:E96" si="4">(34.586*D65*D65)+(279.94*D65)+(0.2211)</f>
        <v>691.34426735399984</v>
      </c>
    </row>
    <row r="66" spans="1:5" x14ac:dyDescent="0.25">
      <c r="A66" s="26" t="s">
        <v>51</v>
      </c>
      <c r="B66" s="21">
        <v>1.425</v>
      </c>
      <c r="C66" s="19">
        <v>7.3999999999999996E-2</v>
      </c>
      <c r="D66" s="17">
        <f t="shared" si="3"/>
        <v>1.351</v>
      </c>
      <c r="E66" s="18">
        <f t="shared" si="4"/>
        <v>441.54644178599995</v>
      </c>
    </row>
    <row r="67" spans="1:5" x14ac:dyDescent="0.25">
      <c r="A67" s="26" t="s">
        <v>52</v>
      </c>
      <c r="B67" s="21">
        <v>0.92100000000000004</v>
      </c>
      <c r="C67" s="19">
        <v>7.3999999999999996E-2</v>
      </c>
      <c r="D67" s="17">
        <f t="shared" si="3"/>
        <v>0.84700000000000009</v>
      </c>
      <c r="E67" s="18">
        <f t="shared" si="4"/>
        <v>262.14258767399997</v>
      </c>
    </row>
    <row r="68" spans="1:5" x14ac:dyDescent="0.25">
      <c r="A68" s="26" t="s">
        <v>53</v>
      </c>
      <c r="B68" s="21">
        <v>1.881</v>
      </c>
      <c r="C68" s="19">
        <v>7.3999999999999996E-2</v>
      </c>
      <c r="D68" s="17">
        <f t="shared" si="3"/>
        <v>1.8069999999999999</v>
      </c>
      <c r="E68" s="18">
        <f t="shared" si="4"/>
        <v>619.00458191399991</v>
      </c>
    </row>
    <row r="69" spans="1:5" x14ac:dyDescent="0.25">
      <c r="A69" s="26" t="s">
        <v>54</v>
      </c>
      <c r="B69" s="21">
        <v>1.99</v>
      </c>
      <c r="C69" s="19">
        <v>7.3999999999999996E-2</v>
      </c>
      <c r="D69" s="17">
        <f t="shared" si="3"/>
        <v>1.9159999999999999</v>
      </c>
      <c r="E69" s="18">
        <f t="shared" si="4"/>
        <v>663.55328281599998</v>
      </c>
    </row>
    <row r="70" spans="1:5" x14ac:dyDescent="0.25">
      <c r="A70" s="26" t="s">
        <v>55</v>
      </c>
      <c r="B70" s="21">
        <v>0.72599999999999998</v>
      </c>
      <c r="C70" s="19">
        <v>7.3999999999999996E-2</v>
      </c>
      <c r="D70" s="17">
        <f t="shared" si="3"/>
        <v>0.65200000000000002</v>
      </c>
      <c r="E70" s="18">
        <f t="shared" si="4"/>
        <v>197.44462694400002</v>
      </c>
    </row>
    <row r="71" spans="1:5" x14ac:dyDescent="0.25">
      <c r="A71" s="26" t="s">
        <v>56</v>
      </c>
      <c r="B71" s="21">
        <v>0.9</v>
      </c>
      <c r="C71" s="19">
        <v>7.3999999999999996E-2</v>
      </c>
      <c r="D71" s="17">
        <f t="shared" si="3"/>
        <v>0.82600000000000007</v>
      </c>
      <c r="E71" s="18">
        <f t="shared" si="4"/>
        <v>255.04873773600002</v>
      </c>
    </row>
    <row r="72" spans="1:5" x14ac:dyDescent="0.25">
      <c r="A72" s="26" t="s">
        <v>57</v>
      </c>
      <c r="B72" s="21">
        <v>1.0569999999999999</v>
      </c>
      <c r="C72" s="19">
        <v>7.3999999999999996E-2</v>
      </c>
      <c r="D72" s="17">
        <f t="shared" si="3"/>
        <v>0.98299999999999998</v>
      </c>
      <c r="E72" s="18">
        <f t="shared" si="4"/>
        <v>308.82219135399998</v>
      </c>
    </row>
    <row r="73" spans="1:5" x14ac:dyDescent="0.25">
      <c r="A73" s="26" t="s">
        <v>58</v>
      </c>
      <c r="B73" s="21">
        <v>1.6120000000000001</v>
      </c>
      <c r="C73" s="19">
        <v>7.3999999999999996E-2</v>
      </c>
      <c r="D73" s="17">
        <f t="shared" si="3"/>
        <v>1.538</v>
      </c>
      <c r="E73" s="18">
        <f t="shared" si="4"/>
        <v>512.58006618399997</v>
      </c>
    </row>
    <row r="74" spans="1:5" x14ac:dyDescent="0.25">
      <c r="A74" s="26" t="s">
        <v>59</v>
      </c>
      <c r="B74" s="21">
        <v>0.69900000000000007</v>
      </c>
      <c r="C74" s="19">
        <v>7.3999999999999996E-2</v>
      </c>
      <c r="D74" s="17">
        <f t="shared" si="3"/>
        <v>0.62500000000000011</v>
      </c>
      <c r="E74" s="18">
        <f t="shared" si="4"/>
        <v>188.69375625000004</v>
      </c>
    </row>
    <row r="75" spans="1:5" x14ac:dyDescent="0.25">
      <c r="A75" s="26" t="s">
        <v>60</v>
      </c>
      <c r="B75" s="21">
        <v>1.9530000000000001</v>
      </c>
      <c r="C75" s="19">
        <v>7.3999999999999996E-2</v>
      </c>
      <c r="D75" s="17">
        <f t="shared" si="3"/>
        <v>1.879</v>
      </c>
      <c r="E75" s="18">
        <f t="shared" si="4"/>
        <v>648.33910962599998</v>
      </c>
    </row>
    <row r="76" spans="1:5" x14ac:dyDescent="0.25">
      <c r="A76" s="26" t="s">
        <v>61</v>
      </c>
      <c r="B76" s="21">
        <v>1.3620000000000001</v>
      </c>
      <c r="C76" s="19">
        <v>7.3999999999999996E-2</v>
      </c>
      <c r="D76" s="17">
        <f t="shared" si="3"/>
        <v>1.288</v>
      </c>
      <c r="E76" s="18">
        <f t="shared" si="4"/>
        <v>418.16005718399998</v>
      </c>
    </row>
    <row r="77" spans="1:5" x14ac:dyDescent="0.25">
      <c r="A77" s="26" t="s">
        <v>62</v>
      </c>
      <c r="B77" s="21">
        <v>0.92300000000000004</v>
      </c>
      <c r="C77" s="19">
        <v>7.3999999999999996E-2</v>
      </c>
      <c r="D77" s="17">
        <f t="shared" si="3"/>
        <v>0.84900000000000009</v>
      </c>
      <c r="E77" s="18">
        <f t="shared" si="4"/>
        <v>262.81978338600004</v>
      </c>
    </row>
    <row r="78" spans="1:5" x14ac:dyDescent="0.25">
      <c r="A78" s="26" t="s">
        <v>63</v>
      </c>
      <c r="B78" s="21">
        <v>0.81500000000000006</v>
      </c>
      <c r="C78" s="19">
        <v>7.3999999999999996E-2</v>
      </c>
      <c r="D78" s="17">
        <f t="shared" si="3"/>
        <v>0.7410000000000001</v>
      </c>
      <c r="E78" s="18">
        <f t="shared" si="4"/>
        <v>226.64715546600004</v>
      </c>
    </row>
    <row r="79" spans="1:5" x14ac:dyDescent="0.25">
      <c r="A79" s="26" t="s">
        <v>64</v>
      </c>
      <c r="B79" s="21">
        <v>0.68900000000000006</v>
      </c>
      <c r="C79" s="19">
        <v>7.3999999999999996E-2</v>
      </c>
      <c r="D79" s="17">
        <f t="shared" si="3"/>
        <v>0.6150000000000001</v>
      </c>
      <c r="E79" s="18">
        <f t="shared" si="4"/>
        <v>185.46548985000001</v>
      </c>
    </row>
    <row r="80" spans="1:5" x14ac:dyDescent="0.25">
      <c r="A80" s="26" t="s">
        <v>65</v>
      </c>
      <c r="B80" s="21">
        <v>0.77</v>
      </c>
      <c r="C80" s="19">
        <v>7.3999999999999996E-2</v>
      </c>
      <c r="D80" s="17">
        <f t="shared" si="3"/>
        <v>0.69600000000000006</v>
      </c>
      <c r="E80" s="18">
        <f t="shared" si="4"/>
        <v>211.81335177600002</v>
      </c>
    </row>
    <row r="81" spans="1:5" x14ac:dyDescent="0.25">
      <c r="A81" s="26" t="s">
        <v>66</v>
      </c>
      <c r="B81" s="21">
        <v>0.98699999999999999</v>
      </c>
      <c r="C81" s="19">
        <v>7.3999999999999996E-2</v>
      </c>
      <c r="D81" s="17">
        <f t="shared" si="3"/>
        <v>0.91300000000000003</v>
      </c>
      <c r="E81" s="18">
        <f t="shared" si="4"/>
        <v>284.63613743399998</v>
      </c>
    </row>
    <row r="82" spans="1:5" x14ac:dyDescent="0.25">
      <c r="A82" s="26" t="s">
        <v>67</v>
      </c>
      <c r="B82" s="21">
        <v>0.76</v>
      </c>
      <c r="C82" s="19">
        <v>7.3999999999999996E-2</v>
      </c>
      <c r="D82" s="17">
        <f t="shared" si="3"/>
        <v>0.68600000000000005</v>
      </c>
      <c r="E82" s="18">
        <f t="shared" si="4"/>
        <v>208.53597325600003</v>
      </c>
    </row>
    <row r="83" spans="1:5" x14ac:dyDescent="0.25">
      <c r="A83" s="26" t="s">
        <v>68</v>
      </c>
      <c r="B83" s="21">
        <v>1.129</v>
      </c>
      <c r="C83" s="19">
        <v>7.3999999999999996E-2</v>
      </c>
      <c r="D83" s="17">
        <f t="shared" si="3"/>
        <v>1.0549999999999999</v>
      </c>
      <c r="E83" s="18">
        <f t="shared" si="4"/>
        <v>334.05288264999996</v>
      </c>
    </row>
    <row r="84" spans="1:5" x14ac:dyDescent="0.25">
      <c r="A84" s="26" t="s">
        <v>69</v>
      </c>
      <c r="B84" s="21">
        <v>1.421</v>
      </c>
      <c r="C84" s="19">
        <v>7.3999999999999996E-2</v>
      </c>
      <c r="D84" s="17">
        <f t="shared" si="3"/>
        <v>1.347</v>
      </c>
      <c r="E84" s="18">
        <f t="shared" si="4"/>
        <v>440.05342967399997</v>
      </c>
    </row>
    <row r="85" spans="1:5" x14ac:dyDescent="0.25">
      <c r="A85" s="26" t="s">
        <v>70</v>
      </c>
      <c r="B85" s="21">
        <v>1.1879999999999999</v>
      </c>
      <c r="C85" s="19">
        <v>7.3999999999999996E-2</v>
      </c>
      <c r="D85" s="17">
        <f t="shared" si="3"/>
        <v>1.1139999999999999</v>
      </c>
      <c r="E85" s="18">
        <f t="shared" si="4"/>
        <v>354.99534765599992</v>
      </c>
    </row>
    <row r="86" spans="1:5" x14ac:dyDescent="0.25">
      <c r="A86" s="26" t="s">
        <v>71</v>
      </c>
      <c r="B86" s="21">
        <v>1.4259999999999999</v>
      </c>
      <c r="C86" s="19">
        <v>7.3999999999999996E-2</v>
      </c>
      <c r="D86" s="17">
        <f t="shared" si="3"/>
        <v>1.3519999999999999</v>
      </c>
      <c r="E86" s="18">
        <f t="shared" si="4"/>
        <v>441.91986774399993</v>
      </c>
    </row>
    <row r="87" spans="1:5" x14ac:dyDescent="0.25">
      <c r="A87" s="26" t="s">
        <v>72</v>
      </c>
      <c r="B87" s="21">
        <v>0.64</v>
      </c>
      <c r="C87" s="19">
        <v>7.3999999999999996E-2</v>
      </c>
      <c r="D87" s="17">
        <f t="shared" si="3"/>
        <v>0.56600000000000006</v>
      </c>
      <c r="E87" s="18">
        <f t="shared" si="4"/>
        <v>169.74697261600002</v>
      </c>
    </row>
    <row r="88" spans="1:5" x14ac:dyDescent="0.25">
      <c r="A88" s="26" t="s">
        <v>73</v>
      </c>
      <c r="B88" s="21">
        <v>1.0110000000000001</v>
      </c>
      <c r="C88" s="19">
        <v>7.3999999999999996E-2</v>
      </c>
      <c r="D88" s="17">
        <f t="shared" si="3"/>
        <v>0.93700000000000017</v>
      </c>
      <c r="E88" s="18">
        <f t="shared" si="4"/>
        <v>292.89031583399998</v>
      </c>
    </row>
    <row r="89" spans="1:5" x14ac:dyDescent="0.25">
      <c r="A89" s="26" t="s">
        <v>74</v>
      </c>
      <c r="B89" s="21">
        <v>1.054</v>
      </c>
      <c r="C89" s="19">
        <v>7.3999999999999996E-2</v>
      </c>
      <c r="D89" s="17">
        <f t="shared" si="3"/>
        <v>0.98000000000000009</v>
      </c>
      <c r="E89" s="18">
        <f t="shared" si="4"/>
        <v>307.77869440000001</v>
      </c>
    </row>
    <row r="90" spans="1:5" x14ac:dyDescent="0.25">
      <c r="A90" s="26" t="s">
        <v>75</v>
      </c>
      <c r="B90" s="21">
        <v>0.80400000000000005</v>
      </c>
      <c r="C90" s="19">
        <v>7.3999999999999996E-2</v>
      </c>
      <c r="D90" s="17">
        <f t="shared" si="3"/>
        <v>0.73000000000000009</v>
      </c>
      <c r="E90" s="18">
        <f t="shared" si="4"/>
        <v>223.00817940000005</v>
      </c>
    </row>
    <row r="91" spans="1:5" x14ac:dyDescent="0.25">
      <c r="A91" s="26" t="s">
        <v>76</v>
      </c>
      <c r="B91" s="21">
        <v>1.1870000000000001</v>
      </c>
      <c r="C91" s="19">
        <v>7.3999999999999996E-2</v>
      </c>
      <c r="D91" s="17">
        <f t="shared" si="3"/>
        <v>1.113</v>
      </c>
      <c r="E91" s="18">
        <f t="shared" si="4"/>
        <v>354.63838463399998</v>
      </c>
    </row>
    <row r="92" spans="1:5" x14ac:dyDescent="0.25">
      <c r="A92" s="26" t="s">
        <v>77</v>
      </c>
      <c r="B92" s="21">
        <v>1.4350000000000001</v>
      </c>
      <c r="C92" s="19">
        <v>7.3999999999999996E-2</v>
      </c>
      <c r="D92" s="17">
        <f t="shared" si="3"/>
        <v>1.361</v>
      </c>
      <c r="E92" s="18">
        <f t="shared" si="4"/>
        <v>445.28381410599997</v>
      </c>
    </row>
    <row r="93" spans="1:5" x14ac:dyDescent="0.25">
      <c r="A93" s="26" t="s">
        <v>78</v>
      </c>
      <c r="B93" s="21">
        <v>0.86</v>
      </c>
      <c r="C93" s="19">
        <v>7.3999999999999996E-2</v>
      </c>
      <c r="D93" s="17">
        <f t="shared" si="3"/>
        <v>0.78600000000000003</v>
      </c>
      <c r="E93" s="18">
        <f t="shared" si="4"/>
        <v>241.62103245599999</v>
      </c>
    </row>
    <row r="94" spans="1:5" x14ac:dyDescent="0.25">
      <c r="A94" s="26" t="s">
        <v>79</v>
      </c>
      <c r="B94" s="21">
        <v>1.0860000000000001</v>
      </c>
      <c r="C94" s="19">
        <v>7.3999999999999996E-2</v>
      </c>
      <c r="D94" s="17">
        <f t="shared" si="3"/>
        <v>1.012</v>
      </c>
      <c r="E94" s="18">
        <f t="shared" si="4"/>
        <v>318.94142438400002</v>
      </c>
    </row>
    <row r="95" spans="1:5" x14ac:dyDescent="0.25">
      <c r="A95" s="26" t="s">
        <v>80</v>
      </c>
      <c r="B95" s="21">
        <v>0.92300000000000004</v>
      </c>
      <c r="C95" s="19">
        <v>7.3999999999999996E-2</v>
      </c>
      <c r="D95" s="17">
        <f t="shared" si="3"/>
        <v>0.84900000000000009</v>
      </c>
      <c r="E95" s="18">
        <f t="shared" si="4"/>
        <v>262.81978338600004</v>
      </c>
    </row>
    <row r="96" spans="1:5" x14ac:dyDescent="0.25">
      <c r="A96" s="26" t="s">
        <v>81</v>
      </c>
      <c r="B96" s="21">
        <v>1.2390000000000001</v>
      </c>
      <c r="C96" s="19">
        <v>7.3999999999999996E-2</v>
      </c>
      <c r="D96" s="17">
        <f t="shared" si="3"/>
        <v>1.165</v>
      </c>
      <c r="E96" s="18">
        <f t="shared" si="4"/>
        <v>373.29218385000001</v>
      </c>
    </row>
    <row r="97" spans="1:5" x14ac:dyDescent="0.25">
      <c r="A97" s="26" t="s">
        <v>82</v>
      </c>
      <c r="B97" s="21">
        <v>1.2869999999999999</v>
      </c>
      <c r="C97" s="19">
        <v>7.3999999999999996E-2</v>
      </c>
      <c r="D97" s="17">
        <f t="shared" ref="D97:D128" si="5">(B97-C97)</f>
        <v>1.2129999999999999</v>
      </c>
      <c r="E97" s="18">
        <f t="shared" ref="E97:E128" si="6">(34.586*D97*D97)+(279.94*D97)+(0.2211)</f>
        <v>390.67708823399994</v>
      </c>
    </row>
    <row r="98" spans="1:5" x14ac:dyDescent="0.25">
      <c r="A98" s="26" t="s">
        <v>83</v>
      </c>
      <c r="B98" s="21">
        <v>0.75600000000000001</v>
      </c>
      <c r="C98" s="19">
        <v>7.3999999999999996E-2</v>
      </c>
      <c r="D98" s="17">
        <f t="shared" si="5"/>
        <v>0.68200000000000005</v>
      </c>
      <c r="E98" s="18">
        <f t="shared" si="6"/>
        <v>207.22695866400002</v>
      </c>
    </row>
    <row r="99" spans="1:5" x14ac:dyDescent="0.25">
      <c r="A99" s="26" t="s">
        <v>84</v>
      </c>
      <c r="B99" s="21">
        <v>0.72399999999999998</v>
      </c>
      <c r="C99" s="19">
        <v>7.3999999999999996E-2</v>
      </c>
      <c r="D99" s="17">
        <f t="shared" si="5"/>
        <v>0.65</v>
      </c>
      <c r="E99" s="18">
        <f t="shared" si="6"/>
        <v>196.79468500000002</v>
      </c>
    </row>
    <row r="100" spans="1:5" x14ac:dyDescent="0.25">
      <c r="A100" s="26" t="s">
        <v>85</v>
      </c>
      <c r="B100" s="21">
        <v>1.843</v>
      </c>
      <c r="C100" s="19">
        <v>7.3999999999999996E-2</v>
      </c>
      <c r="D100" s="17">
        <f t="shared" si="5"/>
        <v>1.7689999999999999</v>
      </c>
      <c r="E100" s="18">
        <f t="shared" si="6"/>
        <v>603.66703954599996</v>
      </c>
    </row>
    <row r="101" spans="1:5" x14ac:dyDescent="0.25">
      <c r="A101" s="26" t="s">
        <v>86</v>
      </c>
      <c r="B101" s="21">
        <v>0.88800000000000001</v>
      </c>
      <c r="C101" s="19">
        <v>7.3999999999999996E-2</v>
      </c>
      <c r="D101" s="17">
        <f t="shared" si="5"/>
        <v>0.81400000000000006</v>
      </c>
      <c r="E101" s="18">
        <f t="shared" si="6"/>
        <v>251.00880525600002</v>
      </c>
    </row>
    <row r="102" spans="1:5" x14ac:dyDescent="0.25">
      <c r="A102" s="26" t="s">
        <v>87</v>
      </c>
      <c r="B102" s="21">
        <v>1.0589999999999999</v>
      </c>
      <c r="C102" s="19">
        <v>7.3999999999999996E-2</v>
      </c>
      <c r="D102" s="17">
        <f t="shared" si="5"/>
        <v>0.98499999999999999</v>
      </c>
      <c r="E102" s="18">
        <f t="shared" si="6"/>
        <v>309.51820184999997</v>
      </c>
    </row>
    <row r="103" spans="1:5" x14ac:dyDescent="0.25">
      <c r="A103" s="26" t="s">
        <v>88</v>
      </c>
      <c r="B103" s="21">
        <v>0.93100000000000005</v>
      </c>
      <c r="C103" s="19">
        <v>7.3999999999999996E-2</v>
      </c>
      <c r="D103" s="17">
        <f t="shared" si="5"/>
        <v>0.8570000000000001</v>
      </c>
      <c r="E103" s="18">
        <f t="shared" si="6"/>
        <v>265.53133311400001</v>
      </c>
    </row>
    <row r="104" spans="1:5" x14ac:dyDescent="0.25">
      <c r="A104" s="26" t="s">
        <v>89</v>
      </c>
      <c r="B104" s="21">
        <v>0.622</v>
      </c>
      <c r="C104" s="19">
        <v>7.3999999999999996E-2</v>
      </c>
      <c r="D104" s="17">
        <f t="shared" si="5"/>
        <v>0.54800000000000004</v>
      </c>
      <c r="E104" s="18">
        <f t="shared" si="6"/>
        <v>164.01453414400004</v>
      </c>
    </row>
    <row r="105" spans="1:5" x14ac:dyDescent="0.25">
      <c r="A105" s="26" t="s">
        <v>90</v>
      </c>
      <c r="B105" s="21">
        <v>1.1779999999999999</v>
      </c>
      <c r="C105" s="19">
        <v>7.3999999999999996E-2</v>
      </c>
      <c r="D105" s="17">
        <f t="shared" si="5"/>
        <v>1.1039999999999999</v>
      </c>
      <c r="E105" s="18">
        <f t="shared" si="6"/>
        <v>351.42883017599991</v>
      </c>
    </row>
    <row r="106" spans="1:5" x14ac:dyDescent="0.25">
      <c r="A106" s="26" t="s">
        <v>91</v>
      </c>
      <c r="B106" s="21">
        <v>0.876</v>
      </c>
      <c r="C106" s="19">
        <v>7.3999999999999996E-2</v>
      </c>
      <c r="D106" s="17">
        <f t="shared" si="5"/>
        <v>0.80200000000000005</v>
      </c>
      <c r="E106" s="18">
        <f t="shared" si="6"/>
        <v>246.97883354400003</v>
      </c>
    </row>
    <row r="107" spans="1:5" x14ac:dyDescent="0.25">
      <c r="A107" s="26" t="s">
        <v>92</v>
      </c>
      <c r="B107" s="21">
        <v>1.8720000000000001</v>
      </c>
      <c r="C107" s="19">
        <v>7.3999999999999996E-2</v>
      </c>
      <c r="D107" s="17">
        <f t="shared" si="5"/>
        <v>1.798</v>
      </c>
      <c r="E107" s="18">
        <f t="shared" si="6"/>
        <v>615.36297914400006</v>
      </c>
    </row>
    <row r="108" spans="1:5" x14ac:dyDescent="0.25">
      <c r="A108" s="26" t="s">
        <v>93</v>
      </c>
      <c r="B108" s="21">
        <v>1.2829999999999999</v>
      </c>
      <c r="C108" s="19">
        <v>7.3999999999999996E-2</v>
      </c>
      <c r="D108" s="17">
        <f t="shared" si="5"/>
        <v>1.2089999999999999</v>
      </c>
      <c r="E108" s="18">
        <f t="shared" si="6"/>
        <v>389.22225906599994</v>
      </c>
    </row>
    <row r="109" spans="1:5" x14ac:dyDescent="0.25">
      <c r="A109" s="26" t="s">
        <v>94</v>
      </c>
      <c r="B109" s="21">
        <v>0.96599999999999997</v>
      </c>
      <c r="C109" s="19">
        <v>7.3999999999999996E-2</v>
      </c>
      <c r="D109" s="17">
        <f t="shared" si="5"/>
        <v>0.89200000000000002</v>
      </c>
      <c r="E109" s="18">
        <f t="shared" si="6"/>
        <v>277.44641510399998</v>
      </c>
    </row>
    <row r="110" spans="1:5" x14ac:dyDescent="0.25">
      <c r="A110" s="26" t="s">
        <v>95</v>
      </c>
      <c r="B110" s="21">
        <v>0.91200000000000003</v>
      </c>
      <c r="C110" s="19">
        <v>7.3999999999999996E-2</v>
      </c>
      <c r="D110" s="17">
        <f t="shared" si="5"/>
        <v>0.83800000000000008</v>
      </c>
      <c r="E110" s="18">
        <f t="shared" si="6"/>
        <v>259.09863098400001</v>
      </c>
    </row>
    <row r="111" spans="1:5" x14ac:dyDescent="0.25">
      <c r="A111" s="26" t="s">
        <v>96</v>
      </c>
      <c r="B111" s="21">
        <v>0.89700000000000002</v>
      </c>
      <c r="C111" s="19">
        <v>7.3999999999999996E-2</v>
      </c>
      <c r="D111" s="17">
        <f t="shared" si="5"/>
        <v>0.82300000000000006</v>
      </c>
      <c r="E111" s="18">
        <f t="shared" si="6"/>
        <v>254.03782079400003</v>
      </c>
    </row>
    <row r="112" spans="1:5" x14ac:dyDescent="0.25">
      <c r="A112" s="26" t="s">
        <v>97</v>
      </c>
      <c r="B112" s="21">
        <v>0.97799999999999998</v>
      </c>
      <c r="C112" s="19">
        <v>7.3999999999999996E-2</v>
      </c>
      <c r="D112" s="17">
        <f t="shared" si="5"/>
        <v>0.90400000000000003</v>
      </c>
      <c r="E112" s="18">
        <f t="shared" si="6"/>
        <v>281.55109257599997</v>
      </c>
    </row>
    <row r="113" spans="1:5" x14ac:dyDescent="0.25">
      <c r="A113" s="26" t="s">
        <v>98</v>
      </c>
      <c r="B113" s="21">
        <v>1.2809999999999999</v>
      </c>
      <c r="C113" s="19">
        <v>7.3999999999999996E-2</v>
      </c>
      <c r="D113" s="17">
        <f t="shared" si="5"/>
        <v>1.2069999999999999</v>
      </c>
      <c r="E113" s="18">
        <f t="shared" si="6"/>
        <v>388.49525951399994</v>
      </c>
    </row>
    <row r="114" spans="1:5" x14ac:dyDescent="0.25">
      <c r="A114" s="26" t="s">
        <v>99</v>
      </c>
      <c r="B114" s="21">
        <v>0.90400000000000003</v>
      </c>
      <c r="C114" s="19">
        <v>7.3999999999999996E-2</v>
      </c>
      <c r="D114" s="17">
        <f t="shared" si="5"/>
        <v>0.83000000000000007</v>
      </c>
      <c r="E114" s="18">
        <f t="shared" si="6"/>
        <v>256.3975954</v>
      </c>
    </row>
    <row r="115" spans="1:5" x14ac:dyDescent="0.25">
      <c r="A115" s="26" t="s">
        <v>100</v>
      </c>
      <c r="B115" s="21">
        <v>0.874</v>
      </c>
      <c r="C115" s="19">
        <v>7.3999999999999996E-2</v>
      </c>
      <c r="D115" s="17">
        <f t="shared" si="5"/>
        <v>0.8</v>
      </c>
      <c r="E115" s="18">
        <f t="shared" si="6"/>
        <v>246.30814000000001</v>
      </c>
    </row>
    <row r="116" spans="1:5" x14ac:dyDescent="0.25">
      <c r="A116" s="26" t="s">
        <v>101</v>
      </c>
      <c r="B116" s="21">
        <v>0.88900000000000001</v>
      </c>
      <c r="C116" s="19">
        <v>7.3999999999999996E-2</v>
      </c>
      <c r="D116" s="17">
        <f t="shared" si="5"/>
        <v>0.81500000000000006</v>
      </c>
      <c r="E116" s="18">
        <f t="shared" si="6"/>
        <v>251.34508585000003</v>
      </c>
    </row>
    <row r="117" spans="1:5" x14ac:dyDescent="0.25">
      <c r="A117" s="26" t="s">
        <v>102</v>
      </c>
      <c r="B117" s="21">
        <v>1.1619999999999999</v>
      </c>
      <c r="C117" s="19">
        <v>7.3999999999999996E-2</v>
      </c>
      <c r="D117" s="17">
        <f t="shared" si="5"/>
        <v>1.0879999999999999</v>
      </c>
      <c r="E117" s="18">
        <f t="shared" si="6"/>
        <v>345.73678998399993</v>
      </c>
    </row>
    <row r="118" spans="1:5" x14ac:dyDescent="0.25">
      <c r="A118" s="26" t="s">
        <v>103</v>
      </c>
      <c r="B118" s="21">
        <v>1.329</v>
      </c>
      <c r="C118" s="19">
        <v>7.3999999999999996E-2</v>
      </c>
      <c r="D118" s="17">
        <f t="shared" si="5"/>
        <v>1.2549999999999999</v>
      </c>
      <c r="E118" s="18">
        <f t="shared" si="6"/>
        <v>406.01961464999994</v>
      </c>
    </row>
    <row r="119" spans="1:5" x14ac:dyDescent="0.25">
      <c r="A119" s="26" t="s">
        <v>104</v>
      </c>
      <c r="B119" s="21">
        <v>0.79900000000000004</v>
      </c>
      <c r="C119" s="19">
        <v>7.3999999999999996E-2</v>
      </c>
      <c r="D119" s="17">
        <f t="shared" si="5"/>
        <v>0.72500000000000009</v>
      </c>
      <c r="E119" s="18">
        <f t="shared" si="6"/>
        <v>221.35686625000005</v>
      </c>
    </row>
    <row r="120" spans="1:5" x14ac:dyDescent="0.25">
      <c r="A120" s="26" t="s">
        <v>105</v>
      </c>
      <c r="B120" s="21">
        <v>1.401</v>
      </c>
      <c r="C120" s="19">
        <v>7.3999999999999996E-2</v>
      </c>
      <c r="D120" s="17">
        <f t="shared" si="5"/>
        <v>1.327</v>
      </c>
      <c r="E120" s="18">
        <f t="shared" si="6"/>
        <v>432.60497039399996</v>
      </c>
    </row>
    <row r="121" spans="1:5" x14ac:dyDescent="0.25">
      <c r="A121" s="26" t="s">
        <v>106</v>
      </c>
      <c r="B121" s="21">
        <v>0.873</v>
      </c>
      <c r="C121" s="19">
        <v>7.3999999999999996E-2</v>
      </c>
      <c r="D121" s="17">
        <f t="shared" si="5"/>
        <v>0.79900000000000004</v>
      </c>
      <c r="E121" s="18">
        <f t="shared" si="6"/>
        <v>245.97289698600002</v>
      </c>
    </row>
    <row r="122" spans="1:5" x14ac:dyDescent="0.25">
      <c r="A122" s="26" t="s">
        <v>107</v>
      </c>
      <c r="B122" s="21">
        <v>0.82700000000000007</v>
      </c>
      <c r="C122" s="19">
        <v>7.3999999999999996E-2</v>
      </c>
      <c r="D122" s="17">
        <f t="shared" si="5"/>
        <v>0.75300000000000011</v>
      </c>
      <c r="E122" s="18">
        <f t="shared" si="6"/>
        <v>230.62649327400007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9"/>
  <sheetViews>
    <sheetView tabSelected="1" workbookViewId="0">
      <selection activeCell="F44" sqref="F44"/>
    </sheetView>
  </sheetViews>
  <sheetFormatPr defaultRowHeight="15" x14ac:dyDescent="0.25"/>
  <cols>
    <col min="1" max="1" width="31.7109375" customWidth="1"/>
    <col min="2" max="2" width="17.7109375" customWidth="1"/>
    <col min="3" max="3" width="17.28515625" customWidth="1"/>
    <col min="4" max="4" width="16.85546875" customWidth="1"/>
    <col min="5" max="5" width="18.28515625" customWidth="1"/>
    <col min="6" max="6" width="77" customWidth="1"/>
    <col min="7" max="7" width="62.28515625" customWidth="1"/>
  </cols>
  <sheetData>
    <row r="1" spans="1:6" ht="16.5" thickTop="1" thickBot="1" x14ac:dyDescent="0.3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ht="16.5" thickTop="1" thickBot="1" x14ac:dyDescent="0.3">
      <c r="A2" s="6" t="s">
        <v>13</v>
      </c>
      <c r="B2" s="7" t="s">
        <v>7</v>
      </c>
      <c r="C2" s="8" t="s">
        <v>10</v>
      </c>
      <c r="D2" s="8" t="s">
        <v>12</v>
      </c>
      <c r="E2" s="8" t="s">
        <v>8</v>
      </c>
      <c r="F2" s="8" t="s">
        <v>9</v>
      </c>
    </row>
    <row r="3" spans="1:6" ht="16.5" thickTop="1" thickBot="1" x14ac:dyDescent="0.3">
      <c r="A3" s="6" t="s">
        <v>128</v>
      </c>
      <c r="B3" s="7" t="s">
        <v>127</v>
      </c>
      <c r="C3" s="8" t="s">
        <v>123</v>
      </c>
      <c r="D3" s="8" t="s">
        <v>126</v>
      </c>
      <c r="E3" s="8" t="s">
        <v>124</v>
      </c>
      <c r="F3" s="8" t="s">
        <v>125</v>
      </c>
    </row>
    <row r="4" spans="1:6" ht="15.75" thickTop="1" x14ac:dyDescent="0.25"/>
    <row r="53" spans="1:7" ht="15.75" x14ac:dyDescent="0.25">
      <c r="A53" s="13" t="s">
        <v>13</v>
      </c>
      <c r="B53" s="12"/>
      <c r="C53" s="12"/>
      <c r="D53" s="12"/>
      <c r="E53" s="12"/>
      <c r="F53" s="12"/>
    </row>
    <row r="54" spans="1:7" ht="15.75" x14ac:dyDescent="0.25">
      <c r="A54" s="14" t="s">
        <v>14</v>
      </c>
      <c r="B54" s="12"/>
      <c r="C54" s="12"/>
      <c r="D54" s="12"/>
      <c r="E54" s="12"/>
      <c r="F54" s="12"/>
      <c r="G54" s="12"/>
    </row>
    <row r="55" spans="1:7" ht="15.75" x14ac:dyDescent="0.25">
      <c r="A55" s="14" t="s">
        <v>15</v>
      </c>
      <c r="B55" s="12"/>
      <c r="C55" s="12"/>
      <c r="D55" s="12"/>
      <c r="E55" s="12"/>
      <c r="F55" s="12"/>
      <c r="G55" s="12"/>
    </row>
    <row r="56" spans="1:7" ht="15.75" x14ac:dyDescent="0.25">
      <c r="A56" s="14" t="s">
        <v>16</v>
      </c>
      <c r="B56" s="12"/>
      <c r="C56" s="12"/>
      <c r="D56" s="12"/>
      <c r="E56" s="12"/>
      <c r="F56" s="12"/>
      <c r="G56" s="12"/>
    </row>
    <row r="57" spans="1:7" ht="15.75" x14ac:dyDescent="0.25">
      <c r="A57" s="14" t="s">
        <v>17</v>
      </c>
      <c r="B57" s="12"/>
      <c r="C57" s="12"/>
      <c r="D57" s="12"/>
      <c r="E57" s="12"/>
      <c r="F57" s="12"/>
      <c r="G57" s="12"/>
    </row>
    <row r="59" spans="1:7" x14ac:dyDescent="0.25">
      <c r="A59" s="27" t="s">
        <v>133</v>
      </c>
      <c r="B59" s="16"/>
      <c r="C59" s="16"/>
      <c r="D59" s="16"/>
      <c r="E59" s="16"/>
      <c r="F59" s="16"/>
    </row>
    <row r="60" spans="1:7" x14ac:dyDescent="0.25">
      <c r="A60" s="16" t="s">
        <v>130</v>
      </c>
      <c r="B60" s="16"/>
      <c r="C60" s="16"/>
      <c r="D60" s="16"/>
      <c r="E60" s="16"/>
      <c r="F60" s="16"/>
    </row>
    <row r="61" spans="1:7" x14ac:dyDescent="0.25">
      <c r="A61" s="16" t="s">
        <v>131</v>
      </c>
      <c r="B61" s="16"/>
      <c r="C61" s="16"/>
      <c r="D61" s="16"/>
      <c r="E61" s="16"/>
      <c r="F61" s="16"/>
    </row>
    <row r="62" spans="1:7" x14ac:dyDescent="0.25">
      <c r="A62" s="16" t="s">
        <v>132</v>
      </c>
      <c r="B62" s="16"/>
      <c r="C62" s="16"/>
      <c r="D62" s="16"/>
      <c r="E62" s="16"/>
      <c r="F62" s="16"/>
    </row>
    <row r="63" spans="1:7" x14ac:dyDescent="0.25">
      <c r="A63" s="16" t="s">
        <v>129</v>
      </c>
      <c r="B63" s="16"/>
      <c r="C63" s="16"/>
      <c r="D63" s="16"/>
      <c r="E63" s="16"/>
      <c r="F63" s="16"/>
    </row>
    <row r="69" spans="1:7" ht="15.75" x14ac:dyDescent="0.25">
      <c r="A69" s="11"/>
      <c r="B69" s="10"/>
      <c r="C69" s="10"/>
      <c r="D69" s="10"/>
      <c r="E69" s="10"/>
      <c r="F69" s="10"/>
    </row>
    <row r="70" spans="1:7" x14ac:dyDescent="0.25">
      <c r="A70" s="1"/>
      <c r="B70" s="1"/>
      <c r="C70" s="1"/>
      <c r="D70" s="1"/>
      <c r="E70" s="1"/>
      <c r="F70" s="1"/>
    </row>
    <row r="71" spans="1:7" ht="15.75" x14ac:dyDescent="0.25">
      <c r="A71" s="11"/>
      <c r="B71" s="10"/>
      <c r="C71" s="10"/>
      <c r="D71" s="10"/>
      <c r="E71" s="10"/>
      <c r="F71" s="10"/>
    </row>
    <row r="77" spans="1:7" ht="15.75" x14ac:dyDescent="0.25">
      <c r="G77" s="10"/>
    </row>
    <row r="78" spans="1:7" ht="15.75" x14ac:dyDescent="0.25">
      <c r="G78" s="10"/>
    </row>
    <row r="79" spans="1:7" ht="15.75" x14ac:dyDescent="0.25">
      <c r="A79" s="9"/>
      <c r="B79" s="10"/>
      <c r="C79" s="10"/>
      <c r="D79" s="10"/>
      <c r="E79" s="10"/>
      <c r="F79" s="10"/>
      <c r="G79" s="10"/>
    </row>
    <row r="80" spans="1:7" ht="15.75" x14ac:dyDescent="0.25">
      <c r="A80" s="10"/>
      <c r="B80" s="10"/>
      <c r="C80" s="10"/>
      <c r="D80" s="10"/>
      <c r="E80" s="10"/>
      <c r="F80" s="10"/>
      <c r="G80" s="10"/>
    </row>
    <row r="81" spans="1:7" ht="15.75" x14ac:dyDescent="0.25">
      <c r="A81" s="10"/>
      <c r="B81" s="10"/>
      <c r="C81" s="10"/>
      <c r="D81" s="10"/>
      <c r="E81" s="10"/>
      <c r="F81" s="10"/>
      <c r="G81" s="10"/>
    </row>
    <row r="82" spans="1:7" ht="15.75" x14ac:dyDescent="0.25">
      <c r="A82" s="10"/>
      <c r="B82" s="10"/>
      <c r="C82" s="10"/>
      <c r="D82" s="10"/>
      <c r="E82" s="10"/>
      <c r="F82" s="10"/>
      <c r="G82" s="10"/>
    </row>
    <row r="83" spans="1:7" ht="15.75" x14ac:dyDescent="0.25">
      <c r="A83" s="10"/>
      <c r="B83" s="10"/>
      <c r="C83" s="10"/>
      <c r="D83" s="10"/>
      <c r="E83" s="10"/>
      <c r="F83" s="10"/>
      <c r="G83" s="10"/>
    </row>
    <row r="84" spans="1:7" ht="15.75" x14ac:dyDescent="0.25">
      <c r="A84" s="10"/>
      <c r="B84" s="10"/>
      <c r="C84" s="10"/>
      <c r="D84" s="10"/>
      <c r="E84" s="10"/>
      <c r="F84" s="10"/>
      <c r="G84" s="1"/>
    </row>
    <row r="85" spans="1:7" ht="15.75" x14ac:dyDescent="0.25">
      <c r="A85" s="11"/>
      <c r="B85" s="10"/>
      <c r="C85" s="10"/>
      <c r="D85" s="10"/>
      <c r="E85" s="10"/>
      <c r="F85" s="10"/>
      <c r="G85" s="10"/>
    </row>
    <row r="86" spans="1:7" ht="15.75" x14ac:dyDescent="0.25">
      <c r="A86" s="1"/>
      <c r="B86" s="1"/>
      <c r="C86" s="1"/>
      <c r="D86" s="1"/>
      <c r="E86" s="1"/>
      <c r="F86" s="1"/>
      <c r="G86" s="10"/>
    </row>
    <row r="87" spans="1:7" ht="15.75" x14ac:dyDescent="0.25">
      <c r="A87" s="1"/>
      <c r="B87" s="1"/>
      <c r="C87" s="1"/>
      <c r="D87" s="1"/>
      <c r="E87" s="1"/>
      <c r="F87" s="1"/>
      <c r="G87" s="10"/>
    </row>
    <row r="88" spans="1:7" ht="15.75" x14ac:dyDescent="0.25">
      <c r="A88" s="1"/>
      <c r="B88" s="1"/>
      <c r="C88" s="1"/>
      <c r="D88" s="1"/>
      <c r="E88" s="1"/>
      <c r="F88" s="1"/>
      <c r="G88" s="10"/>
    </row>
    <row r="89" spans="1:7" ht="15.75" x14ac:dyDescent="0.25">
      <c r="A89" s="1"/>
      <c r="B89" s="1"/>
      <c r="C89" s="1"/>
      <c r="D89" s="1"/>
      <c r="E89" s="1"/>
      <c r="F89" s="1"/>
      <c r="G89" s="10"/>
    </row>
    <row r="90" spans="1:7" ht="15.75" x14ac:dyDescent="0.25">
      <c r="A90" s="10"/>
      <c r="B90" s="10"/>
      <c r="C90" s="10"/>
      <c r="D90" s="10"/>
      <c r="E90" s="10"/>
      <c r="F90" s="10"/>
      <c r="G90" s="10"/>
    </row>
    <row r="91" spans="1:7" ht="15.75" x14ac:dyDescent="0.25">
      <c r="A91" s="10"/>
      <c r="B91" s="10"/>
      <c r="C91" s="10"/>
      <c r="D91" s="10"/>
      <c r="E91" s="1"/>
      <c r="F91" s="1"/>
      <c r="G91" s="10"/>
    </row>
    <row r="92" spans="1:7" ht="15.75" x14ac:dyDescent="0.25">
      <c r="A92" s="10"/>
      <c r="B92" s="10"/>
      <c r="C92" s="10"/>
      <c r="D92" s="10"/>
      <c r="E92" s="10"/>
      <c r="F92" s="10"/>
      <c r="G92" s="10"/>
    </row>
    <row r="93" spans="1:7" ht="15.75" x14ac:dyDescent="0.25">
      <c r="A93" s="10"/>
      <c r="B93" s="10"/>
      <c r="C93" s="10"/>
      <c r="D93" s="10"/>
      <c r="E93" s="10"/>
      <c r="F93" s="10"/>
      <c r="G93" s="10"/>
    </row>
    <row r="94" spans="1:7" ht="15.75" x14ac:dyDescent="0.25">
      <c r="A94" s="10"/>
      <c r="B94" s="10"/>
      <c r="C94" s="10"/>
      <c r="D94" s="10"/>
      <c r="E94" s="10"/>
      <c r="F94" s="10"/>
      <c r="G94" s="10"/>
    </row>
    <row r="95" spans="1:7" ht="15.75" x14ac:dyDescent="0.25">
      <c r="A95" s="10"/>
      <c r="B95" s="10"/>
      <c r="C95" s="10"/>
      <c r="D95" s="10"/>
      <c r="E95" s="10"/>
      <c r="F95" s="10"/>
      <c r="G95" s="10"/>
    </row>
    <row r="96" spans="1:7" ht="15.75" x14ac:dyDescent="0.25">
      <c r="A96" s="10"/>
      <c r="B96" s="10"/>
      <c r="C96" s="10"/>
      <c r="D96" s="10"/>
      <c r="E96" s="10"/>
      <c r="F96" s="10"/>
      <c r="G96" s="1"/>
    </row>
    <row r="97" spans="1:7" ht="15.75" x14ac:dyDescent="0.25">
      <c r="A97" s="10"/>
      <c r="B97" s="10"/>
      <c r="C97" s="10"/>
      <c r="D97" s="10"/>
      <c r="E97" s="10"/>
      <c r="F97" s="10"/>
    </row>
    <row r="98" spans="1:7" ht="15.75" x14ac:dyDescent="0.25">
      <c r="A98" s="10"/>
      <c r="B98" s="10"/>
      <c r="C98" s="10"/>
      <c r="D98" s="10"/>
      <c r="E98" s="10"/>
      <c r="F98" s="10"/>
    </row>
    <row r="99" spans="1:7" ht="15.75" x14ac:dyDescent="0.25">
      <c r="A99" s="10"/>
      <c r="B99" s="10"/>
      <c r="C99" s="10"/>
      <c r="D99" s="10"/>
      <c r="E99" s="10"/>
      <c r="F99" s="10"/>
    </row>
    <row r="100" spans="1:7" ht="15.75" x14ac:dyDescent="0.25">
      <c r="A100" s="10"/>
      <c r="B100" s="10"/>
      <c r="C100" s="10"/>
      <c r="D100" s="10"/>
      <c r="E100" s="10"/>
      <c r="F100" s="10"/>
      <c r="G100" s="10"/>
    </row>
    <row r="101" spans="1:7" ht="15.75" x14ac:dyDescent="0.25">
      <c r="A101" s="10"/>
      <c r="B101" s="10"/>
      <c r="C101" s="10"/>
      <c r="D101" s="10"/>
      <c r="E101" s="10"/>
      <c r="F101" s="10"/>
      <c r="G101" s="10"/>
    </row>
    <row r="102" spans="1:7" ht="15.75" x14ac:dyDescent="0.25">
      <c r="A102" s="10"/>
      <c r="B102" s="10"/>
      <c r="C102" s="10"/>
      <c r="D102" s="10"/>
      <c r="E102" s="10"/>
      <c r="F102" s="10"/>
      <c r="G102" s="10"/>
    </row>
    <row r="103" spans="1:7" ht="15.75" x14ac:dyDescent="0.25">
      <c r="A103" s="11"/>
      <c r="B103" s="10"/>
      <c r="C103" s="10"/>
      <c r="D103" s="10"/>
      <c r="E103" s="10"/>
      <c r="F103" s="10"/>
      <c r="G103" s="10"/>
    </row>
    <row r="104" spans="1:7" ht="15.75" x14ac:dyDescent="0.25">
      <c r="A104" s="10"/>
      <c r="B104" s="10"/>
      <c r="C104" s="10"/>
      <c r="D104" s="10"/>
      <c r="E104" s="10"/>
      <c r="F104" s="10"/>
      <c r="G104" s="1"/>
    </row>
    <row r="105" spans="1:7" ht="15.75" x14ac:dyDescent="0.25">
      <c r="A105" s="10"/>
      <c r="B105" s="10"/>
      <c r="C105" s="10"/>
      <c r="D105" s="10"/>
      <c r="E105" s="10"/>
      <c r="F105" s="10"/>
      <c r="G105" s="10"/>
    </row>
    <row r="106" spans="1:7" ht="15.75" x14ac:dyDescent="0.25">
      <c r="A106" s="10"/>
      <c r="B106" s="10"/>
      <c r="C106" s="10"/>
      <c r="D106" s="10"/>
      <c r="E106" s="10"/>
      <c r="F106" s="10"/>
      <c r="G106" s="10"/>
    </row>
    <row r="107" spans="1:7" ht="15.75" x14ac:dyDescent="0.25">
      <c r="A107" s="10"/>
      <c r="B107" s="10"/>
      <c r="C107" s="10"/>
      <c r="D107" s="10"/>
      <c r="E107" s="10"/>
      <c r="F107" s="10"/>
      <c r="G107" s="10"/>
    </row>
    <row r="108" spans="1:7" ht="15.75" x14ac:dyDescent="0.25">
      <c r="A108" s="10"/>
      <c r="B108" s="10"/>
      <c r="C108" s="10"/>
      <c r="D108" s="10"/>
      <c r="E108" s="10"/>
      <c r="F108" s="10"/>
      <c r="G108" s="10"/>
    </row>
    <row r="109" spans="1:7" ht="15.75" x14ac:dyDescent="0.25">
      <c r="A109" s="10"/>
      <c r="B109" s="10"/>
      <c r="C109" s="10"/>
      <c r="D109" s="10"/>
      <c r="E109" s="10"/>
      <c r="F109" s="10"/>
      <c r="G109" s="10"/>
    </row>
    <row r="110" spans="1:7" ht="15.75" x14ac:dyDescent="0.25">
      <c r="A110" s="10"/>
      <c r="B110" s="10"/>
      <c r="C110" s="10"/>
      <c r="D110" s="10"/>
      <c r="E110" s="10"/>
      <c r="F110" s="10"/>
      <c r="G110" s="10"/>
    </row>
    <row r="111" spans="1:7" ht="15.75" x14ac:dyDescent="0.25">
      <c r="A111" s="10"/>
      <c r="B111" s="10"/>
      <c r="C111" s="10"/>
      <c r="D111" s="10"/>
      <c r="E111" s="10"/>
      <c r="F111" s="10"/>
      <c r="G111" s="10"/>
    </row>
    <row r="112" spans="1:7" ht="15.75" x14ac:dyDescent="0.25">
      <c r="A112" s="10"/>
      <c r="B112" s="10"/>
      <c r="C112" s="10"/>
      <c r="D112" s="10"/>
      <c r="E112" s="10"/>
      <c r="F112" s="10"/>
      <c r="G112" s="10"/>
    </row>
    <row r="113" spans="7:7" ht="15.75" x14ac:dyDescent="0.25">
      <c r="G113" s="10"/>
    </row>
    <row r="114" spans="7:7" ht="15.75" x14ac:dyDescent="0.25">
      <c r="G114" s="10"/>
    </row>
    <row r="115" spans="7:7" ht="15.75" x14ac:dyDescent="0.25">
      <c r="G115" s="10"/>
    </row>
    <row r="116" spans="7:7" ht="15.75" x14ac:dyDescent="0.25">
      <c r="G116" s="10"/>
    </row>
    <row r="117" spans="7:7" ht="15.75" x14ac:dyDescent="0.25">
      <c r="G117" s="10"/>
    </row>
    <row r="118" spans="7:7" ht="15.75" x14ac:dyDescent="0.25">
      <c r="G118" s="10"/>
    </row>
    <row r="119" spans="7:7" ht="15.75" x14ac:dyDescent="0.25">
      <c r="G119" s="10"/>
    </row>
    <row r="120" spans="7:7" ht="15.75" x14ac:dyDescent="0.25">
      <c r="G120" s="10"/>
    </row>
    <row r="121" spans="7:7" ht="15.75" x14ac:dyDescent="0.25">
      <c r="G121" s="10"/>
    </row>
    <row r="122" spans="7:7" ht="15.75" x14ac:dyDescent="0.25">
      <c r="G122" s="10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a-Amylase</vt:lpstr>
      <vt:lpstr>NGF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2022-03-05T10:31:45Z</dcterms:created>
  <dcterms:modified xsi:type="dcterms:W3CDTF">2022-09-29T11:41:56Z</dcterms:modified>
</cp:coreProperties>
</file>