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Özer Ural Çakıcı\14.06.2022\"/>
    </mc:Choice>
  </mc:AlternateContent>
  <xr:revisionPtr revIDLastSave="0" documentId="13_ncr:1_{5A33868B-3D71-42ED-9ABD-4990E3150DB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DA" sheetId="8" r:id="rId1"/>
    <sheet name="Materyal-metod" sheetId="5" r:id="rId2"/>
  </sheets>
  <externalReferences>
    <externalReference r:id="rId3"/>
  </externalReference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4" i="8" l="1"/>
  <c r="E65" i="8"/>
  <c r="E68" i="8"/>
  <c r="E69" i="8"/>
  <c r="E72" i="8"/>
  <c r="E73" i="8"/>
  <c r="E76" i="8"/>
  <c r="E77" i="8"/>
  <c r="E80" i="8"/>
  <c r="E81" i="8"/>
  <c r="E84" i="8"/>
  <c r="E85" i="8"/>
  <c r="E88" i="8"/>
  <c r="E89" i="8"/>
  <c r="E92" i="8"/>
  <c r="E93" i="8"/>
  <c r="E96" i="8"/>
  <c r="E97" i="8"/>
  <c r="E100" i="8"/>
  <c r="D62" i="8"/>
  <c r="E62" i="8" s="1"/>
  <c r="D63" i="8"/>
  <c r="E63" i="8" s="1"/>
  <c r="D64" i="8"/>
  <c r="D65" i="8"/>
  <c r="D66" i="8"/>
  <c r="E66" i="8" s="1"/>
  <c r="D67" i="8"/>
  <c r="E67" i="8" s="1"/>
  <c r="D68" i="8"/>
  <c r="D69" i="8"/>
  <c r="D70" i="8"/>
  <c r="E70" i="8" s="1"/>
  <c r="D71" i="8"/>
  <c r="E71" i="8" s="1"/>
  <c r="D72" i="8"/>
  <c r="D73" i="8"/>
  <c r="D74" i="8"/>
  <c r="E74" i="8" s="1"/>
  <c r="D75" i="8"/>
  <c r="E75" i="8" s="1"/>
  <c r="D76" i="8"/>
  <c r="D77" i="8"/>
  <c r="D78" i="8"/>
  <c r="E78" i="8" s="1"/>
  <c r="D79" i="8"/>
  <c r="E79" i="8" s="1"/>
  <c r="D80" i="8"/>
  <c r="D81" i="8"/>
  <c r="D82" i="8"/>
  <c r="E82" i="8" s="1"/>
  <c r="D83" i="8"/>
  <c r="E83" i="8" s="1"/>
  <c r="D84" i="8"/>
  <c r="D85" i="8"/>
  <c r="D86" i="8"/>
  <c r="E86" i="8" s="1"/>
  <c r="D87" i="8"/>
  <c r="E87" i="8" s="1"/>
  <c r="D88" i="8"/>
  <c r="D89" i="8"/>
  <c r="D90" i="8"/>
  <c r="E90" i="8" s="1"/>
  <c r="D91" i="8"/>
  <c r="E91" i="8" s="1"/>
  <c r="D92" i="8"/>
  <c r="D93" i="8"/>
  <c r="D94" i="8"/>
  <c r="E94" i="8" s="1"/>
  <c r="D95" i="8"/>
  <c r="E95" i="8" s="1"/>
  <c r="D96" i="8"/>
  <c r="D97" i="8"/>
  <c r="D98" i="8"/>
  <c r="E98" i="8" s="1"/>
  <c r="D99" i="8"/>
  <c r="E99" i="8" s="1"/>
  <c r="D100" i="8"/>
  <c r="D61" i="8"/>
  <c r="E61" i="8" s="1"/>
  <c r="D60" i="8"/>
  <c r="E60" i="8" s="1"/>
  <c r="D59" i="8"/>
  <c r="E59" i="8" s="1"/>
  <c r="D58" i="8"/>
  <c r="E58" i="8" s="1"/>
  <c r="D57" i="8"/>
  <c r="E57" i="8" s="1"/>
  <c r="D56" i="8"/>
  <c r="E56" i="8" s="1"/>
  <c r="D55" i="8"/>
  <c r="E55" i="8" s="1"/>
  <c r="D54" i="8"/>
  <c r="E54" i="8" s="1"/>
  <c r="D53" i="8"/>
  <c r="E53" i="8" s="1"/>
  <c r="D52" i="8"/>
  <c r="E52" i="8" s="1"/>
  <c r="D51" i="8"/>
  <c r="E51" i="8" s="1"/>
  <c r="D50" i="8"/>
  <c r="E50" i="8" s="1"/>
  <c r="D49" i="8"/>
  <c r="E49" i="8" s="1"/>
  <c r="D48" i="8"/>
  <c r="E48" i="8" s="1"/>
  <c r="D47" i="8"/>
  <c r="E47" i="8" s="1"/>
  <c r="D46" i="8"/>
  <c r="E46" i="8" s="1"/>
  <c r="D45" i="8"/>
  <c r="E45" i="8" s="1"/>
  <c r="D44" i="8"/>
  <c r="E44" i="8" s="1"/>
  <c r="D43" i="8"/>
  <c r="E43" i="8" s="1"/>
  <c r="D42" i="8"/>
  <c r="E42" i="8" s="1"/>
  <c r="D41" i="8"/>
  <c r="E41" i="8" s="1"/>
  <c r="D40" i="8"/>
  <c r="E40" i="8" s="1"/>
  <c r="D39" i="8"/>
  <c r="E39" i="8" s="1"/>
  <c r="D38" i="8"/>
  <c r="E38" i="8" s="1"/>
  <c r="D37" i="8"/>
  <c r="E37" i="8" s="1"/>
  <c r="D36" i="8"/>
  <c r="E36" i="8" s="1"/>
  <c r="D35" i="8"/>
  <c r="E35" i="8" s="1"/>
  <c r="D34" i="8"/>
  <c r="E34" i="8" s="1"/>
  <c r="D33" i="8"/>
  <c r="E33" i="8" s="1"/>
  <c r="D32" i="8"/>
  <c r="E32" i="8" s="1"/>
  <c r="D31" i="8"/>
  <c r="E31" i="8" s="1"/>
  <c r="D30" i="8"/>
  <c r="E30" i="8" s="1"/>
  <c r="D29" i="8"/>
  <c r="E29" i="8" s="1"/>
  <c r="D28" i="8"/>
  <c r="E28" i="8" s="1"/>
  <c r="D27" i="8"/>
  <c r="E27" i="8" s="1"/>
  <c r="D26" i="8"/>
  <c r="E26" i="8" s="1"/>
  <c r="D25" i="8"/>
  <c r="E25" i="8" s="1"/>
  <c r="D24" i="8"/>
  <c r="E24" i="8" s="1"/>
  <c r="D23" i="8"/>
  <c r="E23" i="8" s="1"/>
  <c r="C11" i="8"/>
  <c r="E11" i="8" s="1"/>
  <c r="C10" i="8"/>
  <c r="E10" i="8" s="1"/>
  <c r="C9" i="8"/>
  <c r="E9" i="8" s="1"/>
  <c r="C8" i="8"/>
  <c r="E8" i="8" s="1"/>
  <c r="C7" i="8"/>
  <c r="E7" i="8" s="1"/>
  <c r="C6" i="8"/>
  <c r="E6" i="8" s="1"/>
  <c r="C5" i="8"/>
  <c r="E5" i="8" s="1"/>
</calcChain>
</file>

<file path=xl/sharedStrings.xml><?xml version="1.0" encoding="utf-8"?>
<sst xmlns="http://schemas.openxmlformats.org/spreadsheetml/2006/main" count="121" uniqueCount="118">
  <si>
    <t>KİT ADI</t>
  </si>
  <si>
    <t>TÜR</t>
  </si>
  <si>
    <t>MARKA</t>
  </si>
  <si>
    <t>CAT. NO</t>
  </si>
  <si>
    <t>Yöntem</t>
  </si>
  <si>
    <t>Kullanılan Cihaz</t>
  </si>
  <si>
    <t>Universal</t>
  </si>
  <si>
    <t>Kolorimetrik</t>
  </si>
  <si>
    <t>A-1</t>
  </si>
  <si>
    <t>A-2</t>
  </si>
  <si>
    <t>A-3</t>
  </si>
  <si>
    <t>A-4</t>
  </si>
  <si>
    <t>A-5</t>
  </si>
  <si>
    <t>A-6</t>
  </si>
  <si>
    <t>B-1</t>
  </si>
  <si>
    <t>B-2</t>
  </si>
  <si>
    <t>B-3</t>
  </si>
  <si>
    <t>B-4</t>
  </si>
  <si>
    <t>B-5</t>
  </si>
  <si>
    <t>B-6</t>
  </si>
  <si>
    <t>C-1</t>
  </si>
  <si>
    <t>C-2</t>
  </si>
  <si>
    <t>C-3</t>
  </si>
  <si>
    <t>C-4</t>
  </si>
  <si>
    <t>C-5</t>
  </si>
  <si>
    <t>C-6</t>
  </si>
  <si>
    <t>D-1</t>
  </si>
  <si>
    <t>D-2</t>
  </si>
  <si>
    <t>D-3</t>
  </si>
  <si>
    <t>D-4</t>
  </si>
  <si>
    <t>D-5</t>
  </si>
  <si>
    <t>D-6</t>
  </si>
  <si>
    <t>E-1</t>
  </si>
  <si>
    <t>E-2</t>
  </si>
  <si>
    <t>E-3</t>
  </si>
  <si>
    <t>E-4</t>
  </si>
  <si>
    <t>E-5</t>
  </si>
  <si>
    <t>E-6</t>
  </si>
  <si>
    <t>G-1</t>
  </si>
  <si>
    <t>G-2</t>
  </si>
  <si>
    <t>G-3</t>
  </si>
  <si>
    <t>G-4</t>
  </si>
  <si>
    <t>G-5</t>
  </si>
  <si>
    <t>H-1</t>
  </si>
  <si>
    <t>H-2</t>
  </si>
  <si>
    <t>H-3</t>
  </si>
  <si>
    <t>H-4</t>
  </si>
  <si>
    <t>H-5</t>
  </si>
  <si>
    <t>H-6</t>
  </si>
  <si>
    <t>I-1</t>
  </si>
  <si>
    <t>I-2</t>
  </si>
  <si>
    <t>I-3</t>
  </si>
  <si>
    <t>I-4</t>
  </si>
  <si>
    <t>I-5</t>
  </si>
  <si>
    <t>I-6</t>
  </si>
  <si>
    <t>J-1</t>
  </si>
  <si>
    <t>J-2</t>
  </si>
  <si>
    <t>J-3</t>
  </si>
  <si>
    <t>J-5</t>
  </si>
  <si>
    <t>J-4.1</t>
  </si>
  <si>
    <t>J-4.2</t>
  </si>
  <si>
    <t>J-6</t>
  </si>
  <si>
    <t>K-1</t>
  </si>
  <si>
    <t>K-2</t>
  </si>
  <si>
    <t>K-3</t>
  </si>
  <si>
    <t>K-4</t>
  </si>
  <si>
    <t>K-5</t>
  </si>
  <si>
    <t>K-6</t>
  </si>
  <si>
    <t>L-1</t>
  </si>
  <si>
    <t>L-2</t>
  </si>
  <si>
    <t>L-3</t>
  </si>
  <si>
    <t>L-4</t>
  </si>
  <si>
    <t>L-5</t>
  </si>
  <si>
    <t>L-6</t>
  </si>
  <si>
    <t>M-1</t>
  </si>
  <si>
    <t>M-2</t>
  </si>
  <si>
    <t>M-3</t>
  </si>
  <si>
    <t>M-4</t>
  </si>
  <si>
    <t>M-5</t>
  </si>
  <si>
    <t>M-6</t>
  </si>
  <si>
    <t>N-1</t>
  </si>
  <si>
    <t>N-2</t>
  </si>
  <si>
    <t>N-3</t>
  </si>
  <si>
    <t>N-4</t>
  </si>
  <si>
    <t>N-5</t>
  </si>
  <si>
    <t>N-6</t>
  </si>
  <si>
    <t>absorbans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</si>
  <si>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</si>
  <si>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</si>
  <si>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</si>
  <si>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</si>
  <si>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</si>
  <si>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</si>
  <si>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</si>
  <si>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</si>
  <si>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std6</t>
  </si>
  <si>
    <t>blank</t>
  </si>
  <si>
    <t>concentratıon (nmol/L)</t>
  </si>
  <si>
    <t>Numune</t>
  </si>
  <si>
    <t>result(nmol/L)</t>
  </si>
  <si>
    <r>
      <t xml:space="preserve">Malondialdehyde (MDA)   </t>
    </r>
    <r>
      <rPr>
        <sz val="12"/>
        <color theme="1"/>
        <rFont val="Times New Roman"/>
        <family val="1"/>
        <charset val="162"/>
      </rPr>
      <t>nmol/L</t>
    </r>
  </si>
  <si>
    <t>The MDA level was determined by a method based</t>
  </si>
  <si>
    <t>on the reaction with thiobarbituric acid (TBA) at 90–100_C</t>
  </si>
  <si>
    <t>. In the TBA test reaction, MDA or MDA-like</t>
  </si>
  <si>
    <t>substances and TBA react with the production of a pink</t>
  </si>
  <si>
    <t>pigment with a maximum absorption at 532 nm. The</t>
  </si>
  <si>
    <t>reaction was performed at pH 2–3 at 90_C for 15 min. The</t>
  </si>
  <si>
    <t>sample was mixed with two volumes of cold 10% (w/v)</t>
  </si>
  <si>
    <t>trichloroacetic acid for the precipitation of protein. The</t>
  </si>
  <si>
    <t>precipitate was pelleted by centrifugation, and an aliquot of</t>
  </si>
  <si>
    <t>the supernatant was reacted with an equal volume of 0.67%</t>
  </si>
  <si>
    <t>(w/v) TBA in a boiling water bath for 10 min. After</t>
  </si>
  <si>
    <t xml:space="preserve">cooling, the absorbance was read at 532 nm. </t>
  </si>
  <si>
    <t>MDA: Malondialdehit</t>
  </si>
  <si>
    <t>Otto Scientific</t>
  </si>
  <si>
    <t>Otto1001</t>
  </si>
  <si>
    <t>REL BIOCHEM-REL ASSAY</t>
  </si>
  <si>
    <t>F2,F4,F6 nolu numuneler yetersiz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</si>
</sst>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000000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5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2" fillId="4" borderId="1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/>
    <xf numFmtId="2" fontId="2" fillId="2" borderId="1" xfId="0" applyNumberFormat="1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2" fontId="2" fillId="2" borderId="4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6469816272965882E-2"/>
          <c:y val="0.18738317757009348"/>
          <c:w val="0.88386351706036748"/>
          <c:h val="0.6869768031332531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C-4F43-99B6-E45F7AE67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2</xdr:row>
      <xdr:rowOff>133350</xdr:rowOff>
    </xdr:from>
    <xdr:to>
      <xdr:col>14</xdr:col>
      <xdr:colOff>104775</xdr:colOff>
      <xdr:row>16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5</xdr:col>
      <xdr:colOff>4053840</xdr:colOff>
      <xdr:row>36</xdr:row>
      <xdr:rowOff>148322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4860"/>
          <a:ext cx="10058400" cy="6183362"/>
        </a:xfrm>
        <a:prstGeom prst="rect">
          <a:avLst/>
        </a:prstGeom>
      </xdr:spPr>
    </xdr:pic>
    <xdr:clientData/>
  </xdr:twoCellAnchor>
  <xdr:twoCellAnchor editAs="oneCell">
    <xdr:from>
      <xdr:col>0</xdr:col>
      <xdr:colOff>7620</xdr:colOff>
      <xdr:row>36</xdr:row>
      <xdr:rowOff>167640</xdr:rowOff>
    </xdr:from>
    <xdr:to>
      <xdr:col>5</xdr:col>
      <xdr:colOff>1775460</xdr:colOff>
      <xdr:row>89</xdr:row>
      <xdr:rowOff>60116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" y="6987540"/>
          <a:ext cx="7772400" cy="958511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2020-SONU&#199;LAR\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2"/>
  <sheetViews>
    <sheetView topLeftCell="A61" workbookViewId="0">
      <selection activeCell="C108" sqref="C108"/>
    </sheetView>
  </sheetViews>
  <sheetFormatPr defaultRowHeight="15" x14ac:dyDescent="0.25"/>
  <cols>
    <col min="1" max="1" width="25" customWidth="1"/>
    <col min="2" max="2" width="11.42578125" customWidth="1"/>
    <col min="4" max="4" width="11.7109375" customWidth="1"/>
    <col min="5" max="5" width="13.85546875" customWidth="1"/>
  </cols>
  <sheetData>
    <row r="1" spans="1:1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/>
      <c r="B4" s="1" t="s">
        <v>86</v>
      </c>
      <c r="C4" s="1" t="s">
        <v>87</v>
      </c>
      <c r="D4" s="1" t="s">
        <v>88</v>
      </c>
      <c r="E4" s="1" t="s">
        <v>89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90</v>
      </c>
      <c r="B5" s="10">
        <v>2.5110000000000001</v>
      </c>
      <c r="C5" s="10">
        <f>B5-B11</f>
        <v>2.4810000000000003</v>
      </c>
      <c r="D5" s="10">
        <v>100</v>
      </c>
      <c r="E5" s="11">
        <f>(11.04*C5*C5)+(11.948*C5)+(1.5134)</f>
        <v>99.111573440000015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91</v>
      </c>
      <c r="B6" s="10">
        <v>1.7030000000000001</v>
      </c>
      <c r="C6" s="10">
        <f>B6-B11</f>
        <v>1.673</v>
      </c>
      <c r="D6" s="10">
        <v>50</v>
      </c>
      <c r="E6" s="11">
        <f t="shared" ref="E6:E11" si="0">(11.04*C6*C6)+(11.948*C6)+(1.5134)</f>
        <v>52.402580159999992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92</v>
      </c>
      <c r="B7" s="10">
        <v>1.024</v>
      </c>
      <c r="C7" s="10">
        <f>B7-B11</f>
        <v>0.99399999999999999</v>
      </c>
      <c r="D7" s="10">
        <v>25</v>
      </c>
      <c r="E7" s="11">
        <f t="shared" si="0"/>
        <v>24.297629439999998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93</v>
      </c>
      <c r="B8" s="10">
        <v>0.54300000000000004</v>
      </c>
      <c r="C8" s="10">
        <f>B8-B11</f>
        <v>0.51300000000000001</v>
      </c>
      <c r="D8" s="10">
        <v>12.5</v>
      </c>
      <c r="E8" s="11">
        <f t="shared" si="0"/>
        <v>10.548109760000001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94</v>
      </c>
      <c r="B9" s="10">
        <v>0.318</v>
      </c>
      <c r="C9" s="10">
        <f>B9-B11</f>
        <v>0.28800000000000003</v>
      </c>
      <c r="D9" s="10">
        <v>6.25</v>
      </c>
      <c r="E9" s="11">
        <f t="shared" si="0"/>
        <v>5.8701257600000005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95</v>
      </c>
      <c r="B10" s="10">
        <v>0.152</v>
      </c>
      <c r="C10" s="10">
        <f>B10-B11</f>
        <v>0.122</v>
      </c>
      <c r="D10" s="10">
        <v>3.125</v>
      </c>
      <c r="E10" s="11">
        <f t="shared" si="0"/>
        <v>3.1353753600000003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96</v>
      </c>
      <c r="B11" s="10">
        <v>0.03</v>
      </c>
      <c r="C11" s="10">
        <f>B11-B11</f>
        <v>0</v>
      </c>
      <c r="D11" s="10">
        <v>0</v>
      </c>
      <c r="E11" s="11">
        <f t="shared" si="0"/>
        <v>1.5134000000000001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/>
      <c r="B17" s="2"/>
      <c r="C17" s="2"/>
      <c r="D17" s="2"/>
      <c r="E17" s="2"/>
      <c r="F17" s="2"/>
      <c r="G17" s="2"/>
      <c r="H17" s="2"/>
      <c r="I17" s="2"/>
      <c r="J17" s="12" t="s">
        <v>97</v>
      </c>
      <c r="K17" s="12"/>
      <c r="L17" s="12"/>
      <c r="M17" s="2"/>
      <c r="N17" s="2"/>
      <c r="O17" s="2"/>
      <c r="P17" s="2"/>
    </row>
    <row r="18" spans="1:1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12"/>
      <c r="L21" s="12"/>
      <c r="M21" s="12"/>
      <c r="N21" s="2"/>
      <c r="O21" s="2"/>
      <c r="P21" s="2"/>
    </row>
    <row r="22" spans="1:16" x14ac:dyDescent="0.25">
      <c r="A22" s="1" t="s">
        <v>98</v>
      </c>
      <c r="B22" s="1" t="s">
        <v>86</v>
      </c>
      <c r="C22" s="1" t="s">
        <v>96</v>
      </c>
      <c r="D22" s="1" t="s">
        <v>87</v>
      </c>
      <c r="E22" s="1" t="s">
        <v>99</v>
      </c>
      <c r="F22" s="12"/>
      <c r="G22" s="12"/>
      <c r="H22" s="1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7" t="s">
        <v>8</v>
      </c>
      <c r="B23" s="10">
        <v>1.0880000000000001</v>
      </c>
      <c r="C23" s="10">
        <v>0.03</v>
      </c>
      <c r="D23" s="10">
        <f t="shared" ref="D23:D62" si="1">(B23-C23)</f>
        <v>1.0580000000000001</v>
      </c>
      <c r="E23" s="13">
        <f t="shared" ref="E23:E62" si="2">(11.04*D23*D23)+(11.948*D23)+(1.5134)</f>
        <v>26.512162560000004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7" t="s">
        <v>9</v>
      </c>
      <c r="B24" s="10">
        <v>1.548</v>
      </c>
      <c r="C24" s="10">
        <v>0.03</v>
      </c>
      <c r="D24" s="10">
        <f t="shared" si="1"/>
        <v>1.518</v>
      </c>
      <c r="E24" s="13">
        <f t="shared" si="2"/>
        <v>45.090200959999997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7" t="s">
        <v>10</v>
      </c>
      <c r="B25" s="10">
        <v>1.31</v>
      </c>
      <c r="C25" s="10">
        <v>0.03</v>
      </c>
      <c r="D25" s="10">
        <f t="shared" si="1"/>
        <v>1.28</v>
      </c>
      <c r="E25" s="13">
        <f t="shared" si="2"/>
        <v>34.894776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7" t="s">
        <v>11</v>
      </c>
      <c r="B26" s="10">
        <v>1.403</v>
      </c>
      <c r="C26" s="10">
        <v>0.03</v>
      </c>
      <c r="D26" s="10">
        <f t="shared" si="1"/>
        <v>1.373</v>
      </c>
      <c r="E26" s="13">
        <f t="shared" si="2"/>
        <v>38.72982815999999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7" t="s">
        <v>12</v>
      </c>
      <c r="B27" s="10">
        <v>0.67700000000000005</v>
      </c>
      <c r="C27" s="10">
        <v>0.03</v>
      </c>
      <c r="D27" s="10">
        <f t="shared" si="1"/>
        <v>0.64700000000000002</v>
      </c>
      <c r="E27" s="13">
        <f t="shared" si="2"/>
        <v>13.865199360000002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7" t="s">
        <v>13</v>
      </c>
      <c r="B28" s="10">
        <v>0.999</v>
      </c>
      <c r="C28" s="10">
        <v>0.03</v>
      </c>
      <c r="D28" s="10">
        <f t="shared" si="1"/>
        <v>0.96899999999999997</v>
      </c>
      <c r="E28" s="13">
        <f t="shared" si="2"/>
        <v>23.457141439999997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7" t="s">
        <v>14</v>
      </c>
      <c r="B29" s="10">
        <v>0.501</v>
      </c>
      <c r="C29" s="10">
        <v>0.03</v>
      </c>
      <c r="D29" s="10">
        <f t="shared" si="1"/>
        <v>0.47099999999999997</v>
      </c>
      <c r="E29" s="13">
        <f t="shared" si="2"/>
        <v>9.5900326400000004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7" t="s">
        <v>15</v>
      </c>
      <c r="B30" s="10">
        <v>0.40400000000000003</v>
      </c>
      <c r="C30" s="10">
        <v>0.03</v>
      </c>
      <c r="D30" s="10">
        <f t="shared" si="1"/>
        <v>0.374</v>
      </c>
      <c r="E30" s="13">
        <f t="shared" si="2"/>
        <v>7.5261830399999994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7" t="s">
        <v>16</v>
      </c>
      <c r="B31" s="10">
        <v>0.73699999999999999</v>
      </c>
      <c r="C31" s="10">
        <v>0.03</v>
      </c>
      <c r="D31" s="10">
        <f t="shared" si="1"/>
        <v>0.70699999999999996</v>
      </c>
      <c r="E31" s="13">
        <f t="shared" si="2"/>
        <v>15.47896896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7" t="s">
        <v>17</v>
      </c>
      <c r="B32" s="10">
        <v>0.36899999999999999</v>
      </c>
      <c r="C32" s="10">
        <v>0.03</v>
      </c>
      <c r="D32" s="10">
        <f t="shared" si="1"/>
        <v>0.33899999999999997</v>
      </c>
      <c r="E32" s="13">
        <f t="shared" si="2"/>
        <v>6.8324998399999988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7" t="s">
        <v>18</v>
      </c>
      <c r="B33" s="10">
        <v>1.744</v>
      </c>
      <c r="C33" s="10">
        <v>0.03</v>
      </c>
      <c r="D33" s="10">
        <f t="shared" si="1"/>
        <v>1.714</v>
      </c>
      <c r="E33" s="13">
        <f t="shared" si="2"/>
        <v>54.425539839999992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7" t="s">
        <v>19</v>
      </c>
      <c r="B34" s="10">
        <v>1.51</v>
      </c>
      <c r="C34" s="10">
        <v>0.03</v>
      </c>
      <c r="D34" s="10">
        <f t="shared" si="1"/>
        <v>1.48</v>
      </c>
      <c r="E34" s="13">
        <f t="shared" si="2"/>
        <v>43.378455999999993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7" t="s">
        <v>20</v>
      </c>
      <c r="B35" s="10">
        <v>1.831</v>
      </c>
      <c r="C35" s="10">
        <v>0.03</v>
      </c>
      <c r="D35" s="10">
        <f t="shared" si="1"/>
        <v>1.8009999999999999</v>
      </c>
      <c r="E35" s="13">
        <f t="shared" si="2"/>
        <v>58.841103039999986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7" t="s">
        <v>21</v>
      </c>
      <c r="B36" s="10">
        <v>0.505</v>
      </c>
      <c r="C36" s="10">
        <v>0.03</v>
      </c>
      <c r="D36" s="10">
        <f t="shared" si="1"/>
        <v>0.47499999999999998</v>
      </c>
      <c r="E36" s="13">
        <f t="shared" si="2"/>
        <v>9.6796000000000006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7" t="s">
        <v>22</v>
      </c>
      <c r="B37" s="10">
        <v>1.802</v>
      </c>
      <c r="C37" s="10">
        <v>0.03</v>
      </c>
      <c r="D37" s="10">
        <f t="shared" si="1"/>
        <v>1.772</v>
      </c>
      <c r="E37" s="13">
        <f t="shared" si="2"/>
        <v>57.350679359999994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7" t="s">
        <v>23</v>
      </c>
      <c r="B38" s="10">
        <v>0.99099999999999999</v>
      </c>
      <c r="C38" s="10">
        <v>0.03</v>
      </c>
      <c r="D38" s="10">
        <f t="shared" si="1"/>
        <v>0.96099999999999997</v>
      </c>
      <c r="E38" s="13">
        <f t="shared" si="2"/>
        <v>23.19109984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7" t="s">
        <v>24</v>
      </c>
      <c r="B39" s="10">
        <v>1.2829999999999999</v>
      </c>
      <c r="C39" s="10">
        <v>0.03</v>
      </c>
      <c r="D39" s="10">
        <f t="shared" si="1"/>
        <v>1.2529999999999999</v>
      </c>
      <c r="E39" s="13">
        <f t="shared" si="2"/>
        <v>33.817143359999996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7" t="s">
        <v>25</v>
      </c>
      <c r="B40" s="10">
        <v>0.69499999999999995</v>
      </c>
      <c r="C40" s="10">
        <v>0.03</v>
      </c>
      <c r="D40" s="10">
        <f t="shared" si="1"/>
        <v>0.66499999999999992</v>
      </c>
      <c r="E40" s="13">
        <f t="shared" si="2"/>
        <v>14.340983999999999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7" t="s">
        <v>26</v>
      </c>
      <c r="B41" s="10">
        <v>0.71599999999999997</v>
      </c>
      <c r="C41" s="10">
        <v>0.03</v>
      </c>
      <c r="D41" s="10">
        <f t="shared" si="1"/>
        <v>0.68599999999999994</v>
      </c>
      <c r="E41" s="13">
        <f t="shared" si="2"/>
        <v>14.905107839999999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7" t="s">
        <v>27</v>
      </c>
      <c r="B42" s="10">
        <v>0.629</v>
      </c>
      <c r="C42" s="10">
        <v>0.03</v>
      </c>
      <c r="D42" s="10">
        <f t="shared" si="1"/>
        <v>0.59899999999999998</v>
      </c>
      <c r="E42" s="13">
        <f t="shared" si="2"/>
        <v>12.63141504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7" t="s">
        <v>28</v>
      </c>
      <c r="B43" s="10">
        <v>1.042</v>
      </c>
      <c r="C43" s="10">
        <v>0.03</v>
      </c>
      <c r="D43" s="10">
        <f t="shared" si="1"/>
        <v>1.012</v>
      </c>
      <c r="E43" s="13">
        <f t="shared" si="2"/>
        <v>24.91132576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7" t="s">
        <v>29</v>
      </c>
      <c r="B44" s="10">
        <v>1.01</v>
      </c>
      <c r="C44" s="10">
        <v>0.03</v>
      </c>
      <c r="D44" s="10">
        <f t="shared" si="1"/>
        <v>0.98</v>
      </c>
      <c r="E44" s="13">
        <f t="shared" si="2"/>
        <v>23.825256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7" t="s">
        <v>30</v>
      </c>
      <c r="B45" s="10">
        <v>1.698</v>
      </c>
      <c r="C45" s="10">
        <v>0.03</v>
      </c>
      <c r="D45" s="10">
        <f t="shared" si="1"/>
        <v>1.6679999999999999</v>
      </c>
      <c r="E45" s="13">
        <f t="shared" si="2"/>
        <v>52.15841695999999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7" t="s">
        <v>31</v>
      </c>
      <c r="B46" s="10">
        <v>0.64900000000000002</v>
      </c>
      <c r="C46" s="10">
        <v>0.03</v>
      </c>
      <c r="D46" s="10">
        <f t="shared" si="1"/>
        <v>0.61899999999999999</v>
      </c>
      <c r="E46" s="13">
        <f t="shared" si="2"/>
        <v>13.139309440000002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7" t="s">
        <v>32</v>
      </c>
      <c r="B47" s="10">
        <v>1.6890000000000001</v>
      </c>
      <c r="C47" s="10">
        <v>0.03</v>
      </c>
      <c r="D47" s="10">
        <f t="shared" si="1"/>
        <v>1.659</v>
      </c>
      <c r="E47" s="13">
        <f t="shared" si="2"/>
        <v>51.72031424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7" t="s">
        <v>33</v>
      </c>
      <c r="B48" s="10">
        <v>1.98</v>
      </c>
      <c r="C48" s="10">
        <v>0.03</v>
      </c>
      <c r="D48" s="10">
        <f t="shared" si="1"/>
        <v>1.95</v>
      </c>
      <c r="E48" s="13">
        <f t="shared" si="2"/>
        <v>66.791600000000003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7" t="s">
        <v>34</v>
      </c>
      <c r="B49" s="10">
        <v>1.401</v>
      </c>
      <c r="C49" s="10">
        <v>0.03</v>
      </c>
      <c r="D49" s="10">
        <f t="shared" si="1"/>
        <v>1.371</v>
      </c>
      <c r="E49" s="13">
        <f t="shared" si="2"/>
        <v>38.645344639999998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7" t="s">
        <v>35</v>
      </c>
      <c r="B50" s="10">
        <v>0.94399999999999995</v>
      </c>
      <c r="C50" s="10">
        <v>0.03</v>
      </c>
      <c r="D50" s="10">
        <f t="shared" si="1"/>
        <v>0.91399999999999992</v>
      </c>
      <c r="E50" s="13">
        <f t="shared" si="2"/>
        <v>21.656643839999997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7" t="s">
        <v>36</v>
      </c>
      <c r="B51" s="10">
        <v>0.746</v>
      </c>
      <c r="C51" s="10">
        <v>0.03</v>
      </c>
      <c r="D51" s="10">
        <f t="shared" si="1"/>
        <v>0.71599999999999997</v>
      </c>
      <c r="E51" s="13">
        <f t="shared" si="2"/>
        <v>15.727890239999999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7" t="s">
        <v>37</v>
      </c>
      <c r="B52" s="10">
        <v>1.8280000000000001</v>
      </c>
      <c r="C52" s="10">
        <v>0.03</v>
      </c>
      <c r="D52" s="10">
        <f t="shared" si="1"/>
        <v>1.798</v>
      </c>
      <c r="E52" s="13">
        <f t="shared" si="2"/>
        <v>58.68606015999999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7" t="s">
        <v>38</v>
      </c>
      <c r="B53" s="10">
        <v>0.77100000000000002</v>
      </c>
      <c r="C53" s="10">
        <v>0.03</v>
      </c>
      <c r="D53" s="10">
        <f>(B53-C53)</f>
        <v>0.74099999999999999</v>
      </c>
      <c r="E53" s="13">
        <f>(11.04*D53*D53)+(11.948*D53)+(1.5134)</f>
        <v>16.428722239999999</v>
      </c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6" x14ac:dyDescent="0.25">
      <c r="A54" s="7" t="s">
        <v>39</v>
      </c>
      <c r="B54" s="10">
        <v>0.64300000000000002</v>
      </c>
      <c r="C54" s="10">
        <v>0.03</v>
      </c>
      <c r="D54" s="10">
        <f>(B54-C54)</f>
        <v>0.61299999999999999</v>
      </c>
      <c r="E54" s="13">
        <f>(11.04*D54*D54)+(11.948*D54)+(1.5134)</f>
        <v>12.986013760000001</v>
      </c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6" x14ac:dyDescent="0.25">
      <c r="A55" s="7" t="s">
        <v>40</v>
      </c>
      <c r="B55" s="10">
        <v>1.768</v>
      </c>
      <c r="C55" s="10">
        <v>0.03</v>
      </c>
      <c r="D55" s="10">
        <f>(B55-C55)</f>
        <v>1.738</v>
      </c>
      <c r="E55" s="13">
        <f>(11.04*D55*D55)+(11.948*D55)+(1.5134)</f>
        <v>55.626933759999993</v>
      </c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6" x14ac:dyDescent="0.25">
      <c r="A56" s="7" t="s">
        <v>41</v>
      </c>
      <c r="B56" s="10">
        <v>1.429</v>
      </c>
      <c r="C56" s="10">
        <v>0.03</v>
      </c>
      <c r="D56" s="10">
        <f t="shared" si="1"/>
        <v>1.399</v>
      </c>
      <c r="E56" s="13">
        <f t="shared" si="2"/>
        <v>39.836151039999997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7" t="s">
        <v>42</v>
      </c>
      <c r="B57" s="10">
        <v>0.60099999999999998</v>
      </c>
      <c r="C57" s="10">
        <v>0.03</v>
      </c>
      <c r="D57" s="10">
        <f t="shared" si="1"/>
        <v>0.57099999999999995</v>
      </c>
      <c r="E57" s="13">
        <f t="shared" si="2"/>
        <v>11.93520064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7" t="s">
        <v>43</v>
      </c>
      <c r="B58" s="10">
        <v>0.98799999999999999</v>
      </c>
      <c r="C58" s="10">
        <v>0.03</v>
      </c>
      <c r="D58" s="10">
        <f t="shared" si="1"/>
        <v>0.95799999999999996</v>
      </c>
      <c r="E58" s="13">
        <f t="shared" si="2"/>
        <v>23.091698560000001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7" t="s">
        <v>44</v>
      </c>
      <c r="B59" s="10">
        <v>1.206</v>
      </c>
      <c r="C59" s="10">
        <v>0.03</v>
      </c>
      <c r="D59" s="10">
        <f t="shared" si="1"/>
        <v>1.1759999999999999</v>
      </c>
      <c r="E59" s="13">
        <f t="shared" si="2"/>
        <v>30.832303039999999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7" t="s">
        <v>45</v>
      </c>
      <c r="B60" s="10">
        <v>1.5349999999999999</v>
      </c>
      <c r="C60" s="10">
        <v>0.03</v>
      </c>
      <c r="D60" s="10">
        <f t="shared" si="1"/>
        <v>1.5049999999999999</v>
      </c>
      <c r="E60" s="13">
        <f t="shared" si="2"/>
        <v>44.501015999999986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7" t="s">
        <v>46</v>
      </c>
      <c r="B61" s="10">
        <v>1.7829999999999999</v>
      </c>
      <c r="C61" s="10">
        <v>0.03</v>
      </c>
      <c r="D61" s="10">
        <f t="shared" si="1"/>
        <v>1.7529999999999999</v>
      </c>
      <c r="E61" s="13">
        <f t="shared" si="2"/>
        <v>56.384263359999984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7" t="s">
        <v>47</v>
      </c>
      <c r="B62" s="14">
        <v>0.626</v>
      </c>
      <c r="C62" s="10">
        <v>0.03</v>
      </c>
      <c r="D62" s="10">
        <f t="shared" si="1"/>
        <v>0.59599999999999997</v>
      </c>
      <c r="E62" s="13">
        <f t="shared" si="2"/>
        <v>12.555992639999999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7" t="s">
        <v>48</v>
      </c>
      <c r="B63" s="14">
        <v>1.857</v>
      </c>
      <c r="C63" s="10">
        <v>0.03</v>
      </c>
      <c r="D63" s="10">
        <f t="shared" ref="D63:D100" si="3">(B63-C63)</f>
        <v>1.827</v>
      </c>
      <c r="E63" s="13">
        <f t="shared" ref="E63:E100" si="4">(11.04*D63*D63)+(11.948*D63)+(1.5134)</f>
        <v>60.193132159999998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7" t="s">
        <v>49</v>
      </c>
      <c r="B64" s="14">
        <v>0.44400000000000001</v>
      </c>
      <c r="C64" s="10">
        <v>0.03</v>
      </c>
      <c r="D64" s="10">
        <f t="shared" si="3"/>
        <v>0.41400000000000003</v>
      </c>
      <c r="E64" s="13">
        <f t="shared" si="4"/>
        <v>8.3520838400000024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7" t="s">
        <v>50</v>
      </c>
      <c r="B65" s="14">
        <v>1.49</v>
      </c>
      <c r="C65" s="10">
        <v>0.03</v>
      </c>
      <c r="D65" s="10">
        <f t="shared" si="3"/>
        <v>1.46</v>
      </c>
      <c r="E65" s="13">
        <f t="shared" si="4"/>
        <v>42.490343999999993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7" t="s">
        <v>51</v>
      </c>
      <c r="B66" s="14">
        <v>1.0900000000000001</v>
      </c>
      <c r="C66" s="10">
        <v>0.03</v>
      </c>
      <c r="D66" s="10">
        <f t="shared" si="3"/>
        <v>1.06</v>
      </c>
      <c r="E66" s="13">
        <f t="shared" si="4"/>
        <v>26.582824000000002</v>
      </c>
    </row>
    <row r="67" spans="1:16" x14ac:dyDescent="0.25">
      <c r="A67" s="7" t="s">
        <v>52</v>
      </c>
      <c r="B67" s="14">
        <v>1.5269999999999999</v>
      </c>
      <c r="C67" s="10">
        <v>0.03</v>
      </c>
      <c r="D67" s="10">
        <f t="shared" si="3"/>
        <v>1.4969999999999999</v>
      </c>
      <c r="E67" s="13">
        <f t="shared" si="4"/>
        <v>44.140295359999989</v>
      </c>
    </row>
    <row r="68" spans="1:16" x14ac:dyDescent="0.25">
      <c r="A68" s="7" t="s">
        <v>53</v>
      </c>
      <c r="B68" s="14">
        <v>1.171</v>
      </c>
      <c r="C68" s="10">
        <v>0.03</v>
      </c>
      <c r="D68" s="10">
        <f t="shared" si="3"/>
        <v>1.141</v>
      </c>
      <c r="E68" s="13">
        <f t="shared" si="4"/>
        <v>29.51883424</v>
      </c>
    </row>
    <row r="69" spans="1:16" x14ac:dyDescent="0.25">
      <c r="A69" s="7" t="s">
        <v>54</v>
      </c>
      <c r="B69" s="14">
        <v>0.61899999999999999</v>
      </c>
      <c r="C69" s="10">
        <v>0.03</v>
      </c>
      <c r="D69" s="10">
        <f t="shared" si="3"/>
        <v>0.58899999999999997</v>
      </c>
      <c r="E69" s="13">
        <f t="shared" si="4"/>
        <v>12.380779839999999</v>
      </c>
    </row>
    <row r="70" spans="1:16" x14ac:dyDescent="0.25">
      <c r="A70" s="7" t="s">
        <v>55</v>
      </c>
      <c r="B70" s="14">
        <v>1.274</v>
      </c>
      <c r="C70" s="10">
        <v>0.03</v>
      </c>
      <c r="D70" s="10">
        <f t="shared" si="3"/>
        <v>1.244</v>
      </c>
      <c r="E70" s="13">
        <f t="shared" si="4"/>
        <v>33.46150944</v>
      </c>
    </row>
    <row r="71" spans="1:16" x14ac:dyDescent="0.25">
      <c r="A71" s="7" t="s">
        <v>56</v>
      </c>
      <c r="B71" s="14">
        <v>1.5469999999999999</v>
      </c>
      <c r="C71" s="10">
        <v>0.03</v>
      </c>
      <c r="D71" s="10">
        <f t="shared" si="3"/>
        <v>1.5169999999999999</v>
      </c>
      <c r="E71" s="13">
        <f t="shared" si="4"/>
        <v>45.044746559999993</v>
      </c>
    </row>
    <row r="72" spans="1:16" x14ac:dyDescent="0.25">
      <c r="A72" s="7" t="s">
        <v>57</v>
      </c>
      <c r="B72" s="14">
        <v>1.6040000000000001</v>
      </c>
      <c r="C72" s="10">
        <v>0.03</v>
      </c>
      <c r="D72" s="10">
        <f t="shared" si="3"/>
        <v>1.5740000000000001</v>
      </c>
      <c r="E72" s="13">
        <f t="shared" si="4"/>
        <v>47.670887040000004</v>
      </c>
    </row>
    <row r="73" spans="1:16" x14ac:dyDescent="0.25">
      <c r="A73" s="7" t="s">
        <v>59</v>
      </c>
      <c r="B73" s="14">
        <v>1.2609999999999999</v>
      </c>
      <c r="C73" s="10">
        <v>0.03</v>
      </c>
      <c r="D73" s="10">
        <f t="shared" si="3"/>
        <v>1.2309999999999999</v>
      </c>
      <c r="E73" s="13">
        <f t="shared" si="4"/>
        <v>32.950973439999991</v>
      </c>
    </row>
    <row r="74" spans="1:16" x14ac:dyDescent="0.25">
      <c r="A74" s="7" t="s">
        <v>60</v>
      </c>
      <c r="B74" s="14">
        <v>1.8460000000000001</v>
      </c>
      <c r="C74" s="10">
        <v>0.03</v>
      </c>
      <c r="D74" s="10">
        <f t="shared" si="3"/>
        <v>1.8160000000000001</v>
      </c>
      <c r="E74" s="13">
        <f t="shared" si="4"/>
        <v>59.619298239999999</v>
      </c>
    </row>
    <row r="75" spans="1:16" x14ac:dyDescent="0.25">
      <c r="A75" s="7" t="s">
        <v>58</v>
      </c>
      <c r="B75" s="14">
        <v>1.669</v>
      </c>
      <c r="C75" s="10">
        <v>0.03</v>
      </c>
      <c r="D75" s="10">
        <f t="shared" si="3"/>
        <v>1.639</v>
      </c>
      <c r="E75" s="13">
        <f t="shared" si="4"/>
        <v>50.753155839999998</v>
      </c>
    </row>
    <row r="76" spans="1:16" x14ac:dyDescent="0.25">
      <c r="A76" s="7" t="s">
        <v>61</v>
      </c>
      <c r="B76" s="14">
        <v>1.5289999999999999</v>
      </c>
      <c r="C76" s="10">
        <v>0.03</v>
      </c>
      <c r="D76" s="10">
        <f t="shared" si="3"/>
        <v>1.4989999999999999</v>
      </c>
      <c r="E76" s="13">
        <f t="shared" si="4"/>
        <v>44.230343039999987</v>
      </c>
    </row>
    <row r="77" spans="1:16" x14ac:dyDescent="0.25">
      <c r="A77" s="7" t="s">
        <v>62</v>
      </c>
      <c r="B77" s="14">
        <v>1.0640000000000001</v>
      </c>
      <c r="C77" s="10">
        <v>0.03</v>
      </c>
      <c r="D77" s="10">
        <f t="shared" si="3"/>
        <v>1.034</v>
      </c>
      <c r="E77" s="13">
        <f t="shared" si="4"/>
        <v>25.671114240000001</v>
      </c>
    </row>
    <row r="78" spans="1:16" x14ac:dyDescent="0.25">
      <c r="A78" s="7" t="s">
        <v>63</v>
      </c>
      <c r="B78" s="14">
        <v>0.41899999999999998</v>
      </c>
      <c r="C78" s="10">
        <v>0.03</v>
      </c>
      <c r="D78" s="10">
        <f t="shared" si="3"/>
        <v>0.38900000000000001</v>
      </c>
      <c r="E78" s="13">
        <f t="shared" si="4"/>
        <v>7.8317558400000005</v>
      </c>
    </row>
    <row r="79" spans="1:16" x14ac:dyDescent="0.25">
      <c r="A79" s="7" t="s">
        <v>64</v>
      </c>
      <c r="B79" s="14">
        <v>0.36499999999999999</v>
      </c>
      <c r="C79" s="10">
        <v>0.03</v>
      </c>
      <c r="D79" s="10">
        <f t="shared" si="3"/>
        <v>0.33499999999999996</v>
      </c>
      <c r="E79" s="13">
        <f t="shared" si="4"/>
        <v>6.7549439999999992</v>
      </c>
    </row>
    <row r="80" spans="1:16" x14ac:dyDescent="0.25">
      <c r="A80" s="7" t="s">
        <v>65</v>
      </c>
      <c r="B80" s="14">
        <v>1.746</v>
      </c>
      <c r="C80" s="10">
        <v>0.03</v>
      </c>
      <c r="D80" s="10">
        <f t="shared" si="3"/>
        <v>1.716</v>
      </c>
      <c r="E80" s="13">
        <f t="shared" si="4"/>
        <v>54.525170240000001</v>
      </c>
    </row>
    <row r="81" spans="1:5" x14ac:dyDescent="0.25">
      <c r="A81" s="15" t="s">
        <v>66</v>
      </c>
      <c r="B81" s="14">
        <v>1.6870000000000001</v>
      </c>
      <c r="C81" s="16">
        <v>0.03</v>
      </c>
      <c r="D81" s="16">
        <f t="shared" si="3"/>
        <v>1.657</v>
      </c>
      <c r="E81" s="17">
        <f t="shared" si="4"/>
        <v>51.623200959999998</v>
      </c>
    </row>
    <row r="82" spans="1:5" x14ac:dyDescent="0.25">
      <c r="A82" s="7" t="s">
        <v>67</v>
      </c>
      <c r="B82" s="18">
        <v>0.505</v>
      </c>
      <c r="C82" s="10">
        <v>0.03</v>
      </c>
      <c r="D82" s="10">
        <f t="shared" si="3"/>
        <v>0.47499999999999998</v>
      </c>
      <c r="E82" s="13">
        <f t="shared" si="4"/>
        <v>9.6796000000000006</v>
      </c>
    </row>
    <row r="83" spans="1:5" x14ac:dyDescent="0.25">
      <c r="A83" s="7" t="s">
        <v>68</v>
      </c>
      <c r="B83" s="18">
        <v>0.77500000000000002</v>
      </c>
      <c r="C83" s="10">
        <v>0.03</v>
      </c>
      <c r="D83" s="10">
        <f t="shared" si="3"/>
        <v>0.745</v>
      </c>
      <c r="E83" s="13">
        <f t="shared" si="4"/>
        <v>16.542135999999999</v>
      </c>
    </row>
    <row r="84" spans="1:5" x14ac:dyDescent="0.25">
      <c r="A84" s="7" t="s">
        <v>69</v>
      </c>
      <c r="B84" s="18">
        <v>0.26500000000000001</v>
      </c>
      <c r="C84" s="10">
        <v>0.03</v>
      </c>
      <c r="D84" s="10">
        <f t="shared" si="3"/>
        <v>0.23500000000000001</v>
      </c>
      <c r="E84" s="13">
        <f t="shared" si="4"/>
        <v>4.9308640000000006</v>
      </c>
    </row>
    <row r="85" spans="1:5" x14ac:dyDescent="0.25">
      <c r="A85" s="7" t="s">
        <v>70</v>
      </c>
      <c r="B85" s="18">
        <v>0.43</v>
      </c>
      <c r="C85" s="10">
        <v>0.03</v>
      </c>
      <c r="D85" s="10">
        <f t="shared" si="3"/>
        <v>0.4</v>
      </c>
      <c r="E85" s="13">
        <f t="shared" si="4"/>
        <v>8.0590000000000011</v>
      </c>
    </row>
    <row r="86" spans="1:5" x14ac:dyDescent="0.25">
      <c r="A86" s="7" t="s">
        <v>71</v>
      </c>
      <c r="B86" s="18">
        <v>1.4650000000000001</v>
      </c>
      <c r="C86" s="10">
        <v>0.03</v>
      </c>
      <c r="D86" s="10">
        <f t="shared" si="3"/>
        <v>1.4350000000000001</v>
      </c>
      <c r="E86" s="13">
        <f t="shared" si="4"/>
        <v>41.392624000000005</v>
      </c>
    </row>
    <row r="87" spans="1:5" x14ac:dyDescent="0.25">
      <c r="A87" s="7" t="s">
        <v>72</v>
      </c>
      <c r="B87" s="18">
        <v>1.0109999999999999</v>
      </c>
      <c r="C87" s="10">
        <v>0.03</v>
      </c>
      <c r="D87" s="10">
        <f t="shared" si="3"/>
        <v>0.98099999999999987</v>
      </c>
      <c r="E87" s="13">
        <f t="shared" si="4"/>
        <v>23.858853439999994</v>
      </c>
    </row>
    <row r="88" spans="1:5" x14ac:dyDescent="0.25">
      <c r="A88" s="7" t="s">
        <v>73</v>
      </c>
      <c r="B88" s="18">
        <v>0.77300000000000002</v>
      </c>
      <c r="C88" s="10">
        <v>0.03</v>
      </c>
      <c r="D88" s="10">
        <f t="shared" si="3"/>
        <v>0.74299999999999999</v>
      </c>
      <c r="E88" s="13">
        <f t="shared" si="4"/>
        <v>16.485384960000001</v>
      </c>
    </row>
    <row r="89" spans="1:5" x14ac:dyDescent="0.25">
      <c r="A89" s="7" t="s">
        <v>74</v>
      </c>
      <c r="B89" s="18">
        <v>0.66500000000000004</v>
      </c>
      <c r="C89" s="10">
        <v>0.03</v>
      </c>
      <c r="D89" s="10">
        <f t="shared" si="3"/>
        <v>0.63500000000000001</v>
      </c>
      <c r="E89" s="13">
        <f t="shared" si="4"/>
        <v>13.551984000000001</v>
      </c>
    </row>
    <row r="90" spans="1:5" x14ac:dyDescent="0.25">
      <c r="A90" s="7" t="s">
        <v>75</v>
      </c>
      <c r="B90" s="18">
        <v>1.1719999999999999</v>
      </c>
      <c r="C90" s="10">
        <v>0.03</v>
      </c>
      <c r="D90" s="10">
        <f t="shared" si="3"/>
        <v>1.1419999999999999</v>
      </c>
      <c r="E90" s="13">
        <f t="shared" si="4"/>
        <v>29.555986559999997</v>
      </c>
    </row>
    <row r="91" spans="1:5" x14ac:dyDescent="0.25">
      <c r="A91" s="7" t="s">
        <v>76</v>
      </c>
      <c r="B91" s="18">
        <v>0.83399999999999996</v>
      </c>
      <c r="C91" s="10">
        <v>0.03</v>
      </c>
      <c r="D91" s="10">
        <f t="shared" si="3"/>
        <v>0.80399999999999994</v>
      </c>
      <c r="E91" s="13">
        <f t="shared" si="4"/>
        <v>18.25602464</v>
      </c>
    </row>
    <row r="92" spans="1:5" x14ac:dyDescent="0.25">
      <c r="A92" s="7" t="s">
        <v>77</v>
      </c>
      <c r="B92" s="18">
        <v>1.7929999999999999</v>
      </c>
      <c r="C92" s="10">
        <v>0.03</v>
      </c>
      <c r="D92" s="10">
        <f t="shared" si="3"/>
        <v>1.7629999999999999</v>
      </c>
      <c r="E92" s="13">
        <f t="shared" si="4"/>
        <v>56.89190975999999</v>
      </c>
    </row>
    <row r="93" spans="1:5" x14ac:dyDescent="0.25">
      <c r="A93" s="7" t="s">
        <v>78</v>
      </c>
      <c r="B93" s="18">
        <v>1.5209999999999999</v>
      </c>
      <c r="C93" s="10">
        <v>0.03</v>
      </c>
      <c r="D93" s="10">
        <f t="shared" si="3"/>
        <v>1.4909999999999999</v>
      </c>
      <c r="E93" s="13">
        <f t="shared" si="4"/>
        <v>43.870682239999987</v>
      </c>
    </row>
    <row r="94" spans="1:5" x14ac:dyDescent="0.25">
      <c r="A94" s="7" t="s">
        <v>79</v>
      </c>
      <c r="B94" s="18">
        <v>0.45</v>
      </c>
      <c r="C94" s="10">
        <v>0.03</v>
      </c>
      <c r="D94" s="10">
        <f t="shared" si="3"/>
        <v>0.42000000000000004</v>
      </c>
      <c r="E94" s="13">
        <f t="shared" si="4"/>
        <v>8.4790160000000014</v>
      </c>
    </row>
    <row r="95" spans="1:5" x14ac:dyDescent="0.25">
      <c r="A95" s="7" t="s">
        <v>80</v>
      </c>
      <c r="B95" s="18">
        <v>1.4750000000000001</v>
      </c>
      <c r="C95" s="10">
        <v>0.03</v>
      </c>
      <c r="D95" s="10">
        <f t="shared" si="3"/>
        <v>1.4450000000000001</v>
      </c>
      <c r="E95" s="13">
        <f t="shared" si="4"/>
        <v>41.830055999999999</v>
      </c>
    </row>
    <row r="96" spans="1:5" x14ac:dyDescent="0.25">
      <c r="A96" s="7" t="s">
        <v>81</v>
      </c>
      <c r="B96" s="18">
        <v>1.278</v>
      </c>
      <c r="C96" s="10">
        <v>0.03</v>
      </c>
      <c r="D96" s="10">
        <f t="shared" si="3"/>
        <v>1.248</v>
      </c>
      <c r="E96" s="13">
        <f t="shared" si="4"/>
        <v>33.619348159999994</v>
      </c>
    </row>
    <row r="97" spans="1:5" x14ac:dyDescent="0.25">
      <c r="A97" s="7" t="s">
        <v>82</v>
      </c>
      <c r="B97" s="18">
        <v>0.628</v>
      </c>
      <c r="C97" s="10">
        <v>0.03</v>
      </c>
      <c r="D97" s="10">
        <f t="shared" si="3"/>
        <v>0.59799999999999998</v>
      </c>
      <c r="E97" s="13">
        <f t="shared" si="4"/>
        <v>12.60625216</v>
      </c>
    </row>
    <row r="98" spans="1:5" x14ac:dyDescent="0.25">
      <c r="A98" s="7" t="s">
        <v>83</v>
      </c>
      <c r="B98" s="18">
        <v>0.44</v>
      </c>
      <c r="C98" s="10">
        <v>0.03</v>
      </c>
      <c r="D98" s="10">
        <f t="shared" si="3"/>
        <v>0.41000000000000003</v>
      </c>
      <c r="E98" s="13">
        <f t="shared" si="4"/>
        <v>8.2679040000000015</v>
      </c>
    </row>
    <row r="99" spans="1:5" x14ac:dyDescent="0.25">
      <c r="A99" s="7" t="s">
        <v>84</v>
      </c>
      <c r="B99" s="18">
        <v>0.56100000000000005</v>
      </c>
      <c r="C99" s="10">
        <v>0.03</v>
      </c>
      <c r="D99" s="10">
        <f t="shared" si="3"/>
        <v>0.53100000000000003</v>
      </c>
      <c r="E99" s="13">
        <f t="shared" si="4"/>
        <v>10.970637440000001</v>
      </c>
    </row>
    <row r="100" spans="1:5" x14ac:dyDescent="0.25">
      <c r="A100" s="7" t="s">
        <v>85</v>
      </c>
      <c r="B100" s="18">
        <v>0.78300000000000003</v>
      </c>
      <c r="C100" s="10">
        <v>0.03</v>
      </c>
      <c r="D100" s="10">
        <f t="shared" si="3"/>
        <v>0.753</v>
      </c>
      <c r="E100" s="13">
        <f t="shared" si="4"/>
        <v>16.77002336</v>
      </c>
    </row>
    <row r="102" spans="1:5" x14ac:dyDescent="0.25">
      <c r="A102" s="20" t="s">
        <v>117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6"/>
  <sheetViews>
    <sheetView tabSelected="1" workbookViewId="0">
      <selection activeCell="L25" sqref="L25"/>
    </sheetView>
  </sheetViews>
  <sheetFormatPr defaultRowHeight="15" x14ac:dyDescent="0.25"/>
  <cols>
    <col min="1" max="1" width="31.28515625" customWidth="1"/>
    <col min="2" max="2" width="14.28515625" customWidth="1"/>
    <col min="3" max="3" width="15" customWidth="1"/>
    <col min="4" max="4" width="14.42578125" customWidth="1"/>
    <col min="5" max="5" width="12.5703125" customWidth="1"/>
    <col min="6" max="6" width="65.7109375" customWidth="1"/>
  </cols>
  <sheetData>
    <row r="1" spans="1:6" ht="16.5" thickTop="1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ht="16.5" thickTop="1" thickBot="1" x14ac:dyDescent="0.3">
      <c r="A2" s="19" t="s">
        <v>113</v>
      </c>
      <c r="B2" s="3" t="s">
        <v>6</v>
      </c>
      <c r="C2" s="4" t="s">
        <v>114</v>
      </c>
      <c r="D2" s="4" t="s">
        <v>115</v>
      </c>
      <c r="E2" s="4" t="s">
        <v>7</v>
      </c>
      <c r="F2" s="4" t="s">
        <v>116</v>
      </c>
    </row>
    <row r="3" spans="1:6" ht="15.75" thickTop="1" x14ac:dyDescent="0.25"/>
    <row r="60" spans="1:6" x14ac:dyDescent="0.25">
      <c r="A60" s="6"/>
      <c r="B60" s="2"/>
      <c r="C60" s="2"/>
      <c r="D60" s="2"/>
      <c r="E60" s="2"/>
      <c r="F60" s="2"/>
    </row>
    <row r="61" spans="1:6" x14ac:dyDescent="0.25">
      <c r="A61" s="2"/>
      <c r="B61" s="2"/>
      <c r="C61" s="2"/>
      <c r="D61" s="2"/>
      <c r="E61" s="2"/>
      <c r="F61" s="2"/>
    </row>
    <row r="62" spans="1:6" x14ac:dyDescent="0.25">
      <c r="A62" s="2"/>
      <c r="B62" s="2"/>
      <c r="C62" s="2"/>
      <c r="D62" s="2"/>
      <c r="E62" s="2"/>
      <c r="F62" s="2"/>
    </row>
    <row r="63" spans="1:6" x14ac:dyDescent="0.25">
      <c r="A63" s="2"/>
      <c r="B63" s="2"/>
      <c r="C63" s="2"/>
      <c r="D63" s="2"/>
      <c r="E63" s="2"/>
      <c r="F63" s="2"/>
    </row>
    <row r="64" spans="1:6" x14ac:dyDescent="0.25">
      <c r="A64" s="2"/>
      <c r="B64" s="2"/>
      <c r="C64" s="2"/>
      <c r="D64" s="2"/>
      <c r="E64" s="2"/>
      <c r="F64" s="2"/>
    </row>
    <row r="66" spans="1:6" x14ac:dyDescent="0.25">
      <c r="A66" s="6"/>
      <c r="B66" s="2"/>
      <c r="C66" s="2"/>
      <c r="D66" s="2"/>
      <c r="E66" s="2"/>
      <c r="F66" s="2"/>
    </row>
    <row r="67" spans="1:6" x14ac:dyDescent="0.25">
      <c r="A67" s="2"/>
      <c r="B67" s="2"/>
      <c r="C67" s="2"/>
      <c r="D67" s="2"/>
      <c r="E67" s="2"/>
      <c r="F67" s="2"/>
    </row>
    <row r="68" spans="1:6" x14ac:dyDescent="0.25">
      <c r="A68" s="2"/>
      <c r="B68" s="2"/>
      <c r="C68" s="2"/>
      <c r="D68" s="2"/>
      <c r="E68" s="2"/>
      <c r="F68" s="2"/>
    </row>
    <row r="69" spans="1:6" x14ac:dyDescent="0.25">
      <c r="A69" s="2"/>
      <c r="B69" s="2"/>
      <c r="C69" s="2"/>
      <c r="D69" s="2"/>
      <c r="E69" s="2"/>
      <c r="F69" s="2"/>
    </row>
    <row r="70" spans="1:6" x14ac:dyDescent="0.25">
      <c r="A70" s="2"/>
      <c r="B70" s="2"/>
      <c r="C70" s="2"/>
      <c r="D70" s="2"/>
      <c r="E70" s="2"/>
      <c r="F70" s="2"/>
    </row>
    <row r="72" spans="1:6" x14ac:dyDescent="0.25">
      <c r="A72" s="6"/>
      <c r="B72" s="2"/>
      <c r="C72" s="2"/>
      <c r="D72" s="2"/>
      <c r="E72" s="2"/>
      <c r="F72" s="2"/>
    </row>
    <row r="73" spans="1:6" x14ac:dyDescent="0.25">
      <c r="A73" s="2"/>
      <c r="B73" s="2"/>
      <c r="C73" s="2"/>
      <c r="D73" s="2"/>
      <c r="E73" s="2"/>
      <c r="F73" s="2"/>
    </row>
    <row r="74" spans="1:6" x14ac:dyDescent="0.25">
      <c r="A74" s="2"/>
      <c r="B74" s="2"/>
      <c r="C74" s="2"/>
      <c r="D74" s="2"/>
      <c r="E74" s="2"/>
      <c r="F74" s="2"/>
    </row>
    <row r="75" spans="1:6" x14ac:dyDescent="0.25">
      <c r="A75" s="2"/>
      <c r="B75" s="2"/>
      <c r="C75" s="2"/>
      <c r="D75" s="2"/>
      <c r="E75" s="2"/>
      <c r="F75" s="2"/>
    </row>
    <row r="92" spans="1:6" ht="15.75" x14ac:dyDescent="0.25">
      <c r="A92" s="8" t="s">
        <v>100</v>
      </c>
      <c r="B92" s="9"/>
      <c r="C92" s="9"/>
      <c r="D92" s="9"/>
      <c r="E92" s="2"/>
      <c r="F92" s="2"/>
    </row>
    <row r="93" spans="1:6" ht="15.75" x14ac:dyDescent="0.25">
      <c r="A93" s="9" t="s">
        <v>101</v>
      </c>
      <c r="B93" s="9"/>
      <c r="C93" s="9"/>
      <c r="D93" s="9"/>
      <c r="E93" s="2"/>
      <c r="F93" s="2"/>
    </row>
    <row r="94" spans="1:6" ht="15.75" x14ac:dyDescent="0.25">
      <c r="A94" s="9" t="s">
        <v>102</v>
      </c>
      <c r="B94" s="9"/>
      <c r="C94" s="9"/>
      <c r="D94" s="9"/>
      <c r="E94" s="2"/>
      <c r="F94" s="2"/>
    </row>
    <row r="95" spans="1:6" ht="15.75" x14ac:dyDescent="0.25">
      <c r="A95" s="9" t="s">
        <v>103</v>
      </c>
      <c r="B95" s="9"/>
      <c r="C95" s="9"/>
      <c r="D95" s="9"/>
      <c r="E95" s="2"/>
      <c r="F95" s="2"/>
    </row>
    <row r="96" spans="1:6" ht="15.75" x14ac:dyDescent="0.25">
      <c r="A96" s="9" t="s">
        <v>104</v>
      </c>
      <c r="B96" s="9"/>
      <c r="C96" s="9"/>
      <c r="D96" s="9"/>
      <c r="E96" s="2"/>
      <c r="F96" s="2"/>
    </row>
    <row r="97" spans="1:6" ht="15.75" x14ac:dyDescent="0.25">
      <c r="A97" s="9" t="s">
        <v>105</v>
      </c>
      <c r="B97" s="9"/>
      <c r="C97" s="9"/>
      <c r="D97" s="9"/>
      <c r="E97" s="2"/>
      <c r="F97" s="2"/>
    </row>
    <row r="98" spans="1:6" ht="15.75" x14ac:dyDescent="0.25">
      <c r="A98" s="9" t="s">
        <v>106</v>
      </c>
      <c r="B98" s="9"/>
      <c r="C98" s="9"/>
      <c r="D98" s="9"/>
      <c r="E98" s="2"/>
      <c r="F98" s="2"/>
    </row>
    <row r="99" spans="1:6" ht="15.75" x14ac:dyDescent="0.25">
      <c r="A99" s="9" t="s">
        <v>107</v>
      </c>
      <c r="B99" s="9"/>
      <c r="C99" s="9"/>
      <c r="D99" s="9"/>
      <c r="E99" s="2"/>
      <c r="F99" s="2"/>
    </row>
    <row r="100" spans="1:6" ht="15.75" x14ac:dyDescent="0.25">
      <c r="A100" s="9" t="s">
        <v>108</v>
      </c>
      <c r="B100" s="9"/>
      <c r="C100" s="9"/>
      <c r="D100" s="9"/>
      <c r="E100" s="2"/>
      <c r="F100" s="2"/>
    </row>
    <row r="101" spans="1:6" ht="15.75" x14ac:dyDescent="0.25">
      <c r="A101" s="9" t="s">
        <v>109</v>
      </c>
      <c r="B101" s="9"/>
      <c r="C101" s="9"/>
      <c r="D101" s="9"/>
      <c r="E101" s="2"/>
      <c r="F101" s="2"/>
    </row>
    <row r="102" spans="1:6" ht="15.75" x14ac:dyDescent="0.25">
      <c r="A102" s="9" t="s">
        <v>110</v>
      </c>
      <c r="B102" s="9"/>
      <c r="C102" s="9"/>
      <c r="D102" s="9"/>
      <c r="E102" s="2"/>
      <c r="F102" s="2"/>
    </row>
    <row r="103" spans="1:6" ht="15.75" x14ac:dyDescent="0.25">
      <c r="A103" s="9" t="s">
        <v>111</v>
      </c>
      <c r="B103" s="9"/>
      <c r="C103" s="9"/>
      <c r="D103" s="9"/>
      <c r="E103" s="2"/>
      <c r="F103" s="2"/>
    </row>
    <row r="104" spans="1:6" ht="15.75" x14ac:dyDescent="0.25">
      <c r="A104" s="9" t="s">
        <v>112</v>
      </c>
      <c r="B104" s="9"/>
      <c r="C104" s="9"/>
      <c r="D104" s="9"/>
      <c r="E104" s="2"/>
      <c r="F104" s="2"/>
    </row>
    <row r="105" spans="1:6" ht="15.75" x14ac:dyDescent="0.25">
      <c r="A105" s="9"/>
      <c r="B105" s="9"/>
      <c r="C105" s="9"/>
      <c r="D105" s="9"/>
      <c r="E105" s="2"/>
      <c r="F105" s="2"/>
    </row>
    <row r="106" spans="1:6" ht="15.75" x14ac:dyDescent="0.25">
      <c r="A106" s="9"/>
      <c r="B106" s="9"/>
      <c r="C106" s="9"/>
      <c r="D106" s="9"/>
      <c r="E106" s="2"/>
      <c r="F106" s="2"/>
    </row>
    <row r="107" spans="1:6" ht="15.75" x14ac:dyDescent="0.25">
      <c r="A107" s="9"/>
      <c r="B107" s="9"/>
      <c r="C107" s="9"/>
      <c r="D107" s="9"/>
      <c r="E107" s="2"/>
      <c r="F107" s="2"/>
    </row>
    <row r="108" spans="1:6" ht="15.75" x14ac:dyDescent="0.25">
      <c r="A108" s="9"/>
      <c r="B108" s="9"/>
      <c r="C108" s="9"/>
      <c r="D108" s="9"/>
      <c r="E108" s="2"/>
      <c r="F108" s="2"/>
    </row>
    <row r="109" spans="1:6" ht="15.75" x14ac:dyDescent="0.25">
      <c r="A109" s="9"/>
      <c r="B109" s="9"/>
      <c r="C109" s="9"/>
      <c r="D109" s="9"/>
      <c r="E109" s="2"/>
      <c r="F109" s="2"/>
    </row>
    <row r="110" spans="1:6" ht="15.75" x14ac:dyDescent="0.25">
      <c r="A110" s="9"/>
      <c r="B110" s="9"/>
      <c r="C110" s="9"/>
      <c r="D110" s="9"/>
      <c r="E110" s="2"/>
      <c r="F110" s="2"/>
    </row>
    <row r="111" spans="1:6" ht="15.75" x14ac:dyDescent="0.25">
      <c r="A111" s="9"/>
      <c r="B111" s="9"/>
      <c r="C111" s="9"/>
      <c r="D111" s="9"/>
      <c r="E111" s="2"/>
      <c r="F111" s="2"/>
    </row>
    <row r="112" spans="1:6" ht="15.75" x14ac:dyDescent="0.25">
      <c r="A112" s="9"/>
      <c r="B112" s="9"/>
      <c r="C112" s="9"/>
      <c r="D112" s="9"/>
      <c r="E112" s="2"/>
      <c r="F112" s="2"/>
    </row>
    <row r="113" spans="1:6" ht="15.75" x14ac:dyDescent="0.25">
      <c r="A113" s="9"/>
      <c r="B113" s="9"/>
      <c r="C113" s="9"/>
      <c r="D113" s="9"/>
      <c r="E113" s="2"/>
      <c r="F113" s="2"/>
    </row>
    <row r="114" spans="1:6" ht="15.75" x14ac:dyDescent="0.25">
      <c r="A114" s="9"/>
      <c r="B114" s="9"/>
      <c r="C114" s="9"/>
      <c r="D114" s="9"/>
      <c r="E114" s="2"/>
      <c r="F114" s="2"/>
    </row>
    <row r="115" spans="1:6" ht="15.75" x14ac:dyDescent="0.25">
      <c r="A115" s="8"/>
      <c r="B115" s="9"/>
      <c r="C115" s="9"/>
      <c r="D115" s="9"/>
      <c r="E115" s="2"/>
      <c r="F115" s="2"/>
    </row>
    <row r="116" spans="1:6" ht="15.75" x14ac:dyDescent="0.25">
      <c r="A116" s="9"/>
      <c r="B116" s="9"/>
      <c r="C116" s="9"/>
      <c r="D116" s="9"/>
      <c r="E116" s="2"/>
      <c r="F116" s="2"/>
    </row>
    <row r="117" spans="1:6" ht="15.75" x14ac:dyDescent="0.25">
      <c r="A117" s="9"/>
      <c r="B117" s="9"/>
      <c r="C117" s="9"/>
      <c r="D117" s="9"/>
      <c r="E117" s="2"/>
      <c r="F117" s="2"/>
    </row>
    <row r="118" spans="1:6" ht="15.75" x14ac:dyDescent="0.25">
      <c r="A118" s="9"/>
      <c r="B118" s="9"/>
      <c r="C118" s="9"/>
      <c r="D118" s="9"/>
      <c r="E118" s="2"/>
      <c r="F118" s="2"/>
    </row>
    <row r="119" spans="1:6" ht="15.75" x14ac:dyDescent="0.25">
      <c r="A119" s="9"/>
      <c r="B119" s="9"/>
      <c r="C119" s="9"/>
      <c r="D119" s="9"/>
      <c r="E119" s="2"/>
      <c r="F119" s="2"/>
    </row>
    <row r="120" spans="1:6" ht="15.75" x14ac:dyDescent="0.25">
      <c r="A120" s="9"/>
      <c r="B120" s="9"/>
      <c r="C120" s="9"/>
      <c r="D120" s="9"/>
      <c r="E120" s="2"/>
      <c r="F120" s="2"/>
    </row>
    <row r="121" spans="1:6" ht="15.75" x14ac:dyDescent="0.25">
      <c r="A121" s="9"/>
      <c r="B121" s="9"/>
      <c r="C121" s="9"/>
      <c r="D121" s="9"/>
      <c r="E121" s="2"/>
      <c r="F121" s="2"/>
    </row>
    <row r="122" spans="1:6" ht="15.75" x14ac:dyDescent="0.25">
      <c r="A122" s="9"/>
      <c r="B122" s="9"/>
      <c r="C122" s="9"/>
      <c r="D122" s="9"/>
      <c r="E122" s="2"/>
      <c r="F122" s="2"/>
    </row>
    <row r="123" spans="1:6" ht="15.75" x14ac:dyDescent="0.25">
      <c r="A123" s="9"/>
      <c r="B123" s="9"/>
      <c r="C123" s="9"/>
      <c r="D123" s="9"/>
      <c r="E123" s="2"/>
      <c r="F123" s="2"/>
    </row>
    <row r="124" spans="1:6" ht="15.75" x14ac:dyDescent="0.25">
      <c r="A124" s="9"/>
      <c r="B124" s="9"/>
      <c r="C124" s="9"/>
      <c r="D124" s="9"/>
      <c r="E124" s="2"/>
      <c r="F124" s="2"/>
    </row>
    <row r="125" spans="1:6" ht="15.75" x14ac:dyDescent="0.25">
      <c r="A125" s="9"/>
      <c r="B125" s="9"/>
      <c r="C125" s="9"/>
      <c r="D125" s="9"/>
      <c r="E125" s="2"/>
      <c r="F125" s="2"/>
    </row>
    <row r="126" spans="1:6" ht="15.75" x14ac:dyDescent="0.25">
      <c r="A126" s="9"/>
      <c r="B126" s="9"/>
      <c r="C126" s="9"/>
      <c r="D126" s="9"/>
      <c r="E126" s="2"/>
      <c r="F12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MDA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2022-06-02T12:41:29Z</dcterms:created>
  <dcterms:modified xsi:type="dcterms:W3CDTF">2022-06-14T09:01:12Z</dcterms:modified>
</cp:coreProperties>
</file>