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16" windowHeight="9180"/>
  </bookViews>
  <sheets>
    <sheet name="DOKU" sheetId="4" r:id="rId1"/>
    <sheet name="SERUM" sheetId="8" r:id="rId2"/>
    <sheet name="Materyal-metod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2" i="8"/>
  <c r="D2" i="4" l="1"/>
</calcChain>
</file>

<file path=xl/sharedStrings.xml><?xml version="1.0" encoding="utf-8"?>
<sst xmlns="http://schemas.openxmlformats.org/spreadsheetml/2006/main" count="179" uniqueCount="74">
  <si>
    <t>Numune Adı</t>
  </si>
  <si>
    <t>TAS(mmol/L)</t>
  </si>
  <si>
    <t>TOS (µmol/L)</t>
  </si>
  <si>
    <t>OSI</t>
  </si>
  <si>
    <t>TTL(µmol/L)</t>
  </si>
  <si>
    <t>NTL(µmol/L)</t>
  </si>
  <si>
    <t>Disülfit</t>
  </si>
  <si>
    <t>NOT: Dokular 1/9 oranında( 0,1 gr doku: 0,9ml 140 mmol. lık  KCl) Potasyum Klorür tamponu ile homojenize edildikten sonra 7000 rpm + 4' de 5 dk santrifüj edildi.</t>
  </si>
  <si>
    <t>KİT ADI</t>
  </si>
  <si>
    <t>TÜR</t>
  </si>
  <si>
    <t>MARKA</t>
  </si>
  <si>
    <t>CAT. NO</t>
  </si>
  <si>
    <t>Yöntem</t>
  </si>
  <si>
    <t>Kullanılan Cihaz</t>
  </si>
  <si>
    <t>Universal</t>
  </si>
  <si>
    <t>Kolorimetrik</t>
  </si>
  <si>
    <t>TAS(Total Antioxidant Status)</t>
  </si>
  <si>
    <t>REL ASSAY</t>
  </si>
  <si>
    <t>RL0017</t>
  </si>
  <si>
    <t>TOS(Total Oxidant Status)</t>
  </si>
  <si>
    <t>RL0024</t>
  </si>
  <si>
    <t>TTL(Total Thıol)</t>
  </si>
  <si>
    <t>RL0185</t>
  </si>
  <si>
    <t>MINDRAY BS-400</t>
  </si>
  <si>
    <t>NTL(Natıve Thıol)</t>
  </si>
  <si>
    <r>
      <rPr>
        <b/>
        <sz val="12"/>
        <color theme="1"/>
        <rFont val="Times New Roman"/>
        <family val="1"/>
        <charset val="162"/>
      </rPr>
      <t xml:space="preserve">Thiol/Disulfide Homeostasis  </t>
    </r>
    <r>
      <rPr>
        <sz val="12"/>
        <color theme="1"/>
        <rFont val="Times New Roman"/>
        <family val="1"/>
        <charset val="162"/>
      </rPr>
      <t xml:space="preserve">  (µmol/L)</t>
    </r>
  </si>
  <si>
    <t xml:space="preserve">Tests were measured using a novel automatic and spectrophotometric method developed by Erel and Neselioglu* </t>
  </si>
  <si>
    <t>which is avaliable commercially (Rel Assay Diagnostics, Turkey) In this method, dynamic and reducible disulfide bonds</t>
  </si>
  <si>
    <t xml:space="preserve">in the samples were reduced to free functional thiol groups by using sodium borohydride. In order to prevent the reduction </t>
  </si>
  <si>
    <t xml:space="preserve">of unused reduced sodium borohydride to dithionite-2 nitrobenzoic (DTNB), NaBH4 was removed with formaldehyde. Native thiol (NT) and total thiol (TT) </t>
  </si>
  <si>
    <t>levels were determined after reaction with DTNB and their levels were measured ultimately. Half of the difference of the result obtained</t>
  </si>
  <si>
    <t>by the subtraction of native thiol amount from total thiol content indicated the disulfide (DS) level.</t>
  </si>
  <si>
    <t>(Relassay, Turkey)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</si>
  <si>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</si>
  <si>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</si>
  <si>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</si>
  <si>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</si>
  <si>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</si>
  <si>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</si>
  <si>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</si>
  <si>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</si>
  <si>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</si>
  <si>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</si>
  <si>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</si>
  <si>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</si>
  <si>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</si>
  <si>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</si>
  <si>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</si>
  <si>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</si>
  <si>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</si>
  <si>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</si>
  <si>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</si>
  <si>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</si>
  <si>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</si>
  <si>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</si>
  <si>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</si>
  <si>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</si>
  <si>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</si>
  <si>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</si>
  <si>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</si>
  <si>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</si>
  <si>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</si>
  <si>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</si>
  <si>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</si>
  <si>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</si>
  <si>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1.GRUP</t>
  </si>
  <si>
    <t>KS</t>
  </si>
  <si>
    <t>DMSO</t>
  </si>
  <si>
    <t>MTX</t>
  </si>
  <si>
    <t>KAR</t>
  </si>
  <si>
    <t>K+M</t>
  </si>
  <si>
    <t>3.GRUP</t>
  </si>
  <si>
    <t>KD</t>
  </si>
  <si>
    <t>KRU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</si>
</sst>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1"/>
      <color rgb="FF000000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2" borderId="0" xfId="0" applyFont="1" applyFill="1"/>
    <xf numFmtId="0" fontId="1" fillId="3" borderId="2" xfId="0" applyFont="1" applyFill="1" applyBorder="1" applyAlignment="1">
      <alignment horizontal="center"/>
    </xf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5</xdr:col>
      <xdr:colOff>3474720</xdr:colOff>
      <xdr:row>40</xdr:row>
      <xdr:rowOff>6286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63980"/>
          <a:ext cx="10058400" cy="60413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18104</xdr:rowOff>
    </xdr:from>
    <xdr:to>
      <xdr:col>5</xdr:col>
      <xdr:colOff>167640</xdr:colOff>
      <xdr:row>89</xdr:row>
      <xdr:rowOff>37750</xdr:rowOff>
    </xdr:to>
    <xdr:pic>
      <xdr:nvPicPr>
        <xdr:cNvPr id="7" name="Resim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17124"/>
          <a:ext cx="6751320" cy="8996006"/>
        </a:xfrm>
        <a:prstGeom prst="rect">
          <a:avLst/>
        </a:prstGeom>
      </xdr:spPr>
    </xdr:pic>
    <xdr:clientData/>
  </xdr:twoCellAnchor>
  <xdr:twoCellAnchor editAs="oneCell">
    <xdr:from>
      <xdr:col>5</xdr:col>
      <xdr:colOff>167639</xdr:colOff>
      <xdr:row>40</xdr:row>
      <xdr:rowOff>22860</xdr:rowOff>
    </xdr:from>
    <xdr:to>
      <xdr:col>8</xdr:col>
      <xdr:colOff>344804</xdr:colOff>
      <xdr:row>89</xdr:row>
      <xdr:rowOff>60960</xdr:rowOff>
    </xdr:to>
    <xdr:pic>
      <xdr:nvPicPr>
        <xdr:cNvPr id="8" name="Resim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1319" y="7421880"/>
          <a:ext cx="6760845" cy="9014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G9" sqref="G9"/>
    </sheetView>
  </sheetViews>
  <sheetFormatPr defaultRowHeight="14.4" x14ac:dyDescent="0.3"/>
  <cols>
    <col min="1" max="1" width="18.88671875" customWidth="1"/>
    <col min="2" max="2" width="14.33203125" customWidth="1"/>
    <col min="3" max="3" width="14.5546875" customWidth="1"/>
    <col min="4" max="4" width="13.77734375" customWidth="1"/>
    <col min="5" max="5" width="20.6640625" customWidth="1"/>
    <col min="6" max="7" width="13.21875" customWidth="1"/>
    <col min="8" max="8" width="15" customWidth="1"/>
    <col min="9" max="9" width="13.33203125" customWidth="1"/>
    <col min="10" max="10" width="17.44140625" customWidth="1"/>
    <col min="11" max="11" width="14.6640625" customWidth="1"/>
    <col min="12" max="12" width="14.109375" customWidth="1"/>
    <col min="13" max="13" width="21.8867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4" t="s">
        <v>65</v>
      </c>
      <c r="B2" s="2">
        <v>0.6</v>
      </c>
      <c r="C2" s="2">
        <v>3.01</v>
      </c>
      <c r="D2" s="3">
        <f>(C2/(B2*1000))*100</f>
        <v>0.50166666666666671</v>
      </c>
    </row>
    <row r="3" spans="1:4" x14ac:dyDescent="0.3">
      <c r="A3" s="4" t="s">
        <v>65</v>
      </c>
      <c r="B3" s="2">
        <v>0.65</v>
      </c>
      <c r="C3" s="2">
        <v>3.08</v>
      </c>
      <c r="D3" s="3">
        <f>(C3/(B3*1000))*100</f>
        <v>0.47384615384615386</v>
      </c>
    </row>
    <row r="4" spans="1:4" x14ac:dyDescent="0.3">
      <c r="A4" s="4" t="s">
        <v>65</v>
      </c>
      <c r="B4" s="2">
        <v>0.48</v>
      </c>
      <c r="C4" s="2">
        <v>2.0299999999999998</v>
      </c>
      <c r="D4" s="3">
        <f>(C4/(B4*1000))*100</f>
        <v>0.42291666666666666</v>
      </c>
    </row>
    <row r="5" spans="1:4" x14ac:dyDescent="0.3">
      <c r="A5" s="4" t="s">
        <v>65</v>
      </c>
      <c r="B5" s="2">
        <v>0.56000000000000005</v>
      </c>
      <c r="C5" s="2">
        <v>1.78</v>
      </c>
      <c r="D5" s="3">
        <f>(C5/(B5*1000))*100</f>
        <v>0.31785714285714284</v>
      </c>
    </row>
    <row r="6" spans="1:4" x14ac:dyDescent="0.3">
      <c r="A6" s="4" t="s">
        <v>65</v>
      </c>
      <c r="B6" s="2">
        <v>0.68</v>
      </c>
      <c r="C6" s="2">
        <v>2.71</v>
      </c>
      <c r="D6" s="3">
        <f>(C6/(B6*1000))*100</f>
        <v>0.39852941176470591</v>
      </c>
    </row>
    <row r="7" spans="1:4" x14ac:dyDescent="0.3">
      <c r="A7" s="4" t="s">
        <v>65</v>
      </c>
      <c r="B7" s="2">
        <v>0.74</v>
      </c>
      <c r="C7" s="2">
        <v>2.4300000000000002</v>
      </c>
      <c r="D7" s="3">
        <f>(C7/(B7*1000))*100</f>
        <v>0.32837837837837841</v>
      </c>
    </row>
    <row r="8" spans="1:4" x14ac:dyDescent="0.3">
      <c r="A8" s="4" t="s">
        <v>65</v>
      </c>
      <c r="B8" s="2">
        <v>0.33</v>
      </c>
      <c r="C8" s="2">
        <v>3.83</v>
      </c>
      <c r="D8" s="3">
        <f>(C8/(B8*1000))*100</f>
        <v>1.1606060606060606</v>
      </c>
    </row>
    <row r="9" spans="1:4" x14ac:dyDescent="0.3">
      <c r="A9" s="4" t="s">
        <v>65</v>
      </c>
      <c r="B9" s="2">
        <v>0.73</v>
      </c>
      <c r="C9" s="2">
        <v>2.17</v>
      </c>
      <c r="D9" s="3">
        <f>(C9/(B9*1000))*100</f>
        <v>0.29726027397260274</v>
      </c>
    </row>
    <row r="10" spans="1:4" x14ac:dyDescent="0.3">
      <c r="A10" s="4" t="s">
        <v>72</v>
      </c>
      <c r="B10" s="2">
        <v>0.38</v>
      </c>
      <c r="C10" s="2">
        <v>2.87</v>
      </c>
      <c r="D10" s="3">
        <f>(C10/(B10*1000))*100</f>
        <v>0.75526315789473686</v>
      </c>
    </row>
    <row r="11" spans="1:4" x14ac:dyDescent="0.3">
      <c r="A11" s="4" t="s">
        <v>72</v>
      </c>
      <c r="B11" s="2">
        <v>0.3</v>
      </c>
      <c r="C11" s="2">
        <v>2.5</v>
      </c>
      <c r="D11" s="3">
        <f>(C11/(B11*1000))*100</f>
        <v>0.83333333333333337</v>
      </c>
    </row>
    <row r="12" spans="1:4" x14ac:dyDescent="0.3">
      <c r="A12" s="4" t="s">
        <v>72</v>
      </c>
      <c r="B12" s="2">
        <v>0.38</v>
      </c>
      <c r="C12" s="2">
        <v>4.01</v>
      </c>
      <c r="D12" s="3">
        <f>(C12/(B12*1000))*100</f>
        <v>1.0552631578947367</v>
      </c>
    </row>
    <row r="13" spans="1:4" x14ac:dyDescent="0.3">
      <c r="A13" s="4" t="s">
        <v>72</v>
      </c>
      <c r="B13" s="2">
        <v>0.48</v>
      </c>
      <c r="C13" s="2">
        <v>3.07</v>
      </c>
      <c r="D13" s="3">
        <f>(C13/(B13*1000))*100</f>
        <v>0.63958333333333328</v>
      </c>
    </row>
    <row r="14" spans="1:4" x14ac:dyDescent="0.3">
      <c r="A14" s="4" t="s">
        <v>72</v>
      </c>
      <c r="B14" s="2">
        <v>0.59</v>
      </c>
      <c r="C14" s="2">
        <v>3.31</v>
      </c>
      <c r="D14" s="3">
        <f>(C14/(B14*1000))*100</f>
        <v>0.56101694915254241</v>
      </c>
    </row>
    <row r="15" spans="1:4" x14ac:dyDescent="0.3">
      <c r="A15" s="4" t="s">
        <v>72</v>
      </c>
      <c r="B15" s="2">
        <v>0.32</v>
      </c>
      <c r="C15" s="2">
        <v>3.42</v>
      </c>
      <c r="D15" s="3">
        <f>(C15/(B15*1000))*100</f>
        <v>1.0687499999999999</v>
      </c>
    </row>
    <row r="16" spans="1:4" x14ac:dyDescent="0.3">
      <c r="A16" s="4" t="s">
        <v>72</v>
      </c>
      <c r="B16" s="2">
        <v>0.6</v>
      </c>
      <c r="C16" s="2">
        <v>2.61</v>
      </c>
      <c r="D16" s="3">
        <f>(C16/(B16*1000))*100</f>
        <v>0.43499999999999994</v>
      </c>
    </row>
    <row r="17" spans="1:4" x14ac:dyDescent="0.3">
      <c r="A17" s="4" t="s">
        <v>67</v>
      </c>
      <c r="B17" s="2">
        <v>0.38</v>
      </c>
      <c r="C17" s="2">
        <v>2.1</v>
      </c>
      <c r="D17" s="3">
        <f>(C17/(B17*1000))*100</f>
        <v>0.55263157894736847</v>
      </c>
    </row>
    <row r="18" spans="1:4" x14ac:dyDescent="0.3">
      <c r="A18" s="4" t="s">
        <v>67</v>
      </c>
      <c r="B18" s="2">
        <v>0.28999999999999998</v>
      </c>
      <c r="C18" s="2">
        <v>2.2599999999999998</v>
      </c>
      <c r="D18" s="3">
        <f>(C18/(B18*1000))*100</f>
        <v>0.77931034482758621</v>
      </c>
    </row>
    <row r="19" spans="1:4" x14ac:dyDescent="0.3">
      <c r="A19" s="4" t="s">
        <v>67</v>
      </c>
      <c r="B19" s="2">
        <v>0.59</v>
      </c>
      <c r="C19" s="2">
        <v>1.96</v>
      </c>
      <c r="D19" s="3">
        <f>(C19/(B19*1000))*100</f>
        <v>0.33220338983050846</v>
      </c>
    </row>
    <row r="20" spans="1:4" x14ac:dyDescent="0.3">
      <c r="A20" s="4" t="s">
        <v>67</v>
      </c>
      <c r="B20" s="2">
        <v>0.53</v>
      </c>
      <c r="C20" s="2">
        <v>2.2999999999999998</v>
      </c>
      <c r="D20" s="3">
        <f>(C20/(B20*1000))*100</f>
        <v>0.43396226415094336</v>
      </c>
    </row>
    <row r="21" spans="1:4" x14ac:dyDescent="0.3">
      <c r="A21" s="4" t="s">
        <v>67</v>
      </c>
      <c r="B21" s="2">
        <v>0.57999999999999996</v>
      </c>
      <c r="C21" s="2">
        <v>2.69</v>
      </c>
      <c r="D21" s="3">
        <f>(C21/(B21*1000))*100</f>
        <v>0.46379310344827585</v>
      </c>
    </row>
    <row r="22" spans="1:4" x14ac:dyDescent="0.3">
      <c r="A22" s="4" t="s">
        <v>67</v>
      </c>
      <c r="B22" s="2">
        <v>0.48</v>
      </c>
      <c r="C22" s="2">
        <v>2.11</v>
      </c>
      <c r="D22" s="3">
        <f>(C22/(B22*1000))*100</f>
        <v>0.43958333333333333</v>
      </c>
    </row>
    <row r="23" spans="1:4" x14ac:dyDescent="0.3">
      <c r="A23" s="4" t="s">
        <v>67</v>
      </c>
      <c r="B23" s="2">
        <v>0.64</v>
      </c>
      <c r="C23" s="2">
        <v>1.89</v>
      </c>
      <c r="D23" s="3">
        <f>(C23/(B23*1000))*100</f>
        <v>0.29531249999999998</v>
      </c>
    </row>
    <row r="24" spans="1:4" x14ac:dyDescent="0.3">
      <c r="A24" s="4" t="s">
        <v>68</v>
      </c>
      <c r="B24" s="2">
        <v>0.62</v>
      </c>
      <c r="C24" s="2">
        <v>2.34</v>
      </c>
      <c r="D24" s="3">
        <f>(C24/(B24*1000))*100</f>
        <v>0.37741935483870964</v>
      </c>
    </row>
    <row r="25" spans="1:4" x14ac:dyDescent="0.3">
      <c r="A25" s="4" t="s">
        <v>68</v>
      </c>
      <c r="B25" s="2">
        <v>0.47</v>
      </c>
      <c r="C25" s="2">
        <v>2.41</v>
      </c>
      <c r="D25" s="3">
        <f>(C25/(B25*1000))*100</f>
        <v>0.51276595744680853</v>
      </c>
    </row>
    <row r="26" spans="1:4" x14ac:dyDescent="0.3">
      <c r="A26" s="4" t="s">
        <v>68</v>
      </c>
      <c r="B26" s="2">
        <v>0.52</v>
      </c>
      <c r="C26" s="2">
        <v>2.5</v>
      </c>
      <c r="D26" s="3">
        <f>(C26/(B26*1000))*100</f>
        <v>0.48076923076923078</v>
      </c>
    </row>
    <row r="27" spans="1:4" x14ac:dyDescent="0.3">
      <c r="A27" s="4" t="s">
        <v>68</v>
      </c>
      <c r="B27" s="2">
        <v>0.53</v>
      </c>
      <c r="C27" s="2">
        <v>4.0199999999999996</v>
      </c>
      <c r="D27" s="3">
        <f>(C27/(B27*1000))*100</f>
        <v>0.75849056603773568</v>
      </c>
    </row>
    <row r="28" spans="1:4" x14ac:dyDescent="0.3">
      <c r="A28" s="4" t="s">
        <v>68</v>
      </c>
      <c r="B28" s="2">
        <v>0.49</v>
      </c>
      <c r="C28" s="2">
        <v>2.02</v>
      </c>
      <c r="D28" s="3">
        <f>(C28/(B28*1000))*100</f>
        <v>0.41224489795918362</v>
      </c>
    </row>
    <row r="29" spans="1:4" x14ac:dyDescent="0.3">
      <c r="A29" s="4" t="s">
        <v>68</v>
      </c>
      <c r="B29" s="2">
        <v>0.37</v>
      </c>
      <c r="C29" s="2">
        <v>1.83</v>
      </c>
      <c r="D29" s="3">
        <f>(C29/(B29*1000))*100</f>
        <v>0.49459459459459459</v>
      </c>
    </row>
    <row r="30" spans="1:4" x14ac:dyDescent="0.3">
      <c r="A30" s="4" t="s">
        <v>68</v>
      </c>
      <c r="B30" s="2">
        <v>0.18</v>
      </c>
      <c r="C30" s="2">
        <v>1.65</v>
      </c>
      <c r="D30" s="3">
        <f>(C30/(B30*1000))*100</f>
        <v>0.91666666666666663</v>
      </c>
    </row>
    <row r="31" spans="1:4" x14ac:dyDescent="0.3">
      <c r="A31" s="4" t="s">
        <v>73</v>
      </c>
      <c r="B31" s="2">
        <v>0.66</v>
      </c>
      <c r="C31" s="2">
        <v>2.0099999999999998</v>
      </c>
      <c r="D31" s="3">
        <f>(C31/(B31*1000))*100</f>
        <v>0.30454545454545451</v>
      </c>
    </row>
    <row r="32" spans="1:4" x14ac:dyDescent="0.3">
      <c r="A32" s="4" t="s">
        <v>73</v>
      </c>
      <c r="B32" s="2">
        <v>0.63</v>
      </c>
      <c r="C32" s="2">
        <v>2.15</v>
      </c>
      <c r="D32" s="3">
        <f>(C32/(B32*1000))*100</f>
        <v>0.34126984126984122</v>
      </c>
    </row>
    <row r="33" spans="1:4" x14ac:dyDescent="0.3">
      <c r="A33" s="4" t="s">
        <v>73</v>
      </c>
      <c r="B33" s="2">
        <v>0.61</v>
      </c>
      <c r="C33" s="2">
        <v>2.39</v>
      </c>
      <c r="D33" s="3">
        <f>(C33/(B33*1000))*100</f>
        <v>0.3918032786885246</v>
      </c>
    </row>
    <row r="34" spans="1:4" x14ac:dyDescent="0.3">
      <c r="A34" s="4" t="s">
        <v>73</v>
      </c>
      <c r="B34" s="2">
        <v>0.26</v>
      </c>
      <c r="C34" s="2">
        <v>3.75</v>
      </c>
      <c r="D34" s="3">
        <f>(C34/(B34*1000))*100</f>
        <v>1.4423076923076923</v>
      </c>
    </row>
    <row r="35" spans="1:4" x14ac:dyDescent="0.3">
      <c r="A35" s="4" t="s">
        <v>73</v>
      </c>
      <c r="B35" s="2">
        <v>0.33</v>
      </c>
      <c r="C35" s="2">
        <v>1.91</v>
      </c>
      <c r="D35" s="3">
        <f>(C35/(B35*1000))*100</f>
        <v>0.57878787878787885</v>
      </c>
    </row>
    <row r="36" spans="1:4" x14ac:dyDescent="0.3">
      <c r="A36" s="4" t="s">
        <v>73</v>
      </c>
      <c r="B36" s="2">
        <v>0.73</v>
      </c>
      <c r="C36" s="2">
        <v>2.2400000000000002</v>
      </c>
      <c r="D36" s="3">
        <f>(C36/(B36*1000))*100</f>
        <v>0.30684931506849317</v>
      </c>
    </row>
    <row r="37" spans="1:4" x14ac:dyDescent="0.3">
      <c r="A37" s="4" t="s">
        <v>73</v>
      </c>
      <c r="B37" s="2">
        <v>0.45</v>
      </c>
      <c r="C37" s="2">
        <v>2.42</v>
      </c>
      <c r="D37" s="3">
        <f>(C37/(B37*1000))*100</f>
        <v>0.53777777777777769</v>
      </c>
    </row>
    <row r="38" spans="1:4" x14ac:dyDescent="0.3">
      <c r="A38" s="4" t="s">
        <v>70</v>
      </c>
      <c r="B38" s="2">
        <v>0.72</v>
      </c>
      <c r="C38" s="2">
        <v>2.75</v>
      </c>
      <c r="D38" s="3">
        <f>(C38/(B38*1000))*100</f>
        <v>0.38194444444444442</v>
      </c>
    </row>
    <row r="39" spans="1:4" x14ac:dyDescent="0.3">
      <c r="A39" s="4" t="s">
        <v>70</v>
      </c>
      <c r="B39" s="2">
        <v>0.74</v>
      </c>
      <c r="C39" s="2">
        <v>2.23</v>
      </c>
      <c r="D39" s="3">
        <f>(C39/(B39*1000))*100</f>
        <v>0.30135135135135138</v>
      </c>
    </row>
    <row r="40" spans="1:4" x14ac:dyDescent="0.3">
      <c r="A40" s="4" t="s">
        <v>70</v>
      </c>
      <c r="B40" s="2">
        <v>0.67</v>
      </c>
      <c r="C40" s="2">
        <v>2.99</v>
      </c>
      <c r="D40" s="3">
        <f>(C40/(B40*1000))*100</f>
        <v>0.44626865671641797</v>
      </c>
    </row>
    <row r="41" spans="1:4" x14ac:dyDescent="0.3">
      <c r="A41" s="4" t="s">
        <v>70</v>
      </c>
      <c r="B41" s="2">
        <v>0.5</v>
      </c>
      <c r="C41" s="2">
        <v>2.2400000000000002</v>
      </c>
      <c r="D41" s="3">
        <f>(C41/(B41*1000))*100</f>
        <v>0.44800000000000006</v>
      </c>
    </row>
    <row r="42" spans="1:4" x14ac:dyDescent="0.3">
      <c r="A42" s="4" t="s">
        <v>70</v>
      </c>
      <c r="B42" s="2">
        <v>0.34</v>
      </c>
      <c r="C42" s="2">
        <v>1.69</v>
      </c>
      <c r="D42" s="3">
        <f>(C42/(B42*1000))*100</f>
        <v>0.49705882352941172</v>
      </c>
    </row>
    <row r="43" spans="1:4" x14ac:dyDescent="0.3">
      <c r="A43" s="4" t="s">
        <v>70</v>
      </c>
      <c r="B43" s="2">
        <v>0.22</v>
      </c>
      <c r="C43" s="2">
        <v>2.08</v>
      </c>
      <c r="D43" s="3">
        <f>(C43/(B43*1000))*100</f>
        <v>0.94545454545454555</v>
      </c>
    </row>
    <row r="44" spans="1:4" x14ac:dyDescent="0.3">
      <c r="A44" s="4" t="s">
        <v>70</v>
      </c>
      <c r="B44" s="2">
        <v>0.52</v>
      </c>
      <c r="C44" s="2">
        <v>3.42</v>
      </c>
      <c r="D44" s="3">
        <f>(C44/(B44*1000))*100</f>
        <v>0.65769230769230769</v>
      </c>
    </row>
    <row r="45" spans="1:4" x14ac:dyDescent="0.3">
      <c r="A45" s="4" t="s">
        <v>71</v>
      </c>
      <c r="B45" s="2">
        <v>0.44</v>
      </c>
      <c r="C45" s="2">
        <v>2.0699999999999998</v>
      </c>
      <c r="D45" s="3">
        <f>(C45/(B45*1000))*100</f>
        <v>0.47045454545454546</v>
      </c>
    </row>
    <row r="46" spans="1:4" x14ac:dyDescent="0.3">
      <c r="A46" s="4" t="s">
        <v>71</v>
      </c>
      <c r="B46" s="2">
        <v>0.63</v>
      </c>
      <c r="C46" s="2">
        <v>4.55</v>
      </c>
      <c r="D46" s="3">
        <f>(C46/(B46*1000))*100</f>
        <v>0.72222222222222221</v>
      </c>
    </row>
    <row r="47" spans="1:4" x14ac:dyDescent="0.3">
      <c r="A47" s="4" t="s">
        <v>71</v>
      </c>
      <c r="B47" s="2">
        <v>0.56000000000000005</v>
      </c>
      <c r="C47" s="2">
        <v>2.97</v>
      </c>
      <c r="D47" s="3">
        <f>(C47/(B47*1000))*100</f>
        <v>0.53035714285714297</v>
      </c>
    </row>
    <row r="48" spans="1:4" x14ac:dyDescent="0.3">
      <c r="A48" s="4" t="s">
        <v>71</v>
      </c>
      <c r="B48" s="2">
        <v>0.3</v>
      </c>
      <c r="C48" s="2">
        <v>4.17</v>
      </c>
      <c r="D48" s="3">
        <f>(C48/(B48*1000))*100</f>
        <v>1.39</v>
      </c>
    </row>
    <row r="49" spans="1:4" x14ac:dyDescent="0.3">
      <c r="A49" s="4" t="s">
        <v>71</v>
      </c>
      <c r="B49" s="2">
        <v>0.12</v>
      </c>
      <c r="C49" s="2">
        <v>3.23</v>
      </c>
      <c r="D49" s="3">
        <f>(C49/(B49*1000))*100</f>
        <v>2.6916666666666664</v>
      </c>
    </row>
    <row r="50" spans="1:4" x14ac:dyDescent="0.3">
      <c r="A50" s="4" t="s">
        <v>71</v>
      </c>
      <c r="B50" s="2">
        <v>0.35</v>
      </c>
      <c r="C50" s="2">
        <v>2.69</v>
      </c>
      <c r="D50" s="3">
        <f>(C50/(B50*1000))*100</f>
        <v>0.76857142857142857</v>
      </c>
    </row>
    <row r="51" spans="1:4" x14ac:dyDescent="0.3">
      <c r="A51" s="4" t="s">
        <v>71</v>
      </c>
      <c r="B51" s="2">
        <v>0.63</v>
      </c>
      <c r="C51" s="2">
        <v>2.64</v>
      </c>
      <c r="D51" s="3">
        <f>(C51/(B51*1000))*100</f>
        <v>0.41904761904761906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G10" sqref="G10"/>
    </sheetView>
  </sheetViews>
  <sheetFormatPr defaultRowHeight="14.4" x14ac:dyDescent="0.3"/>
  <cols>
    <col min="1" max="1" width="17.6640625" customWidth="1"/>
    <col min="2" max="2" width="14.77734375" customWidth="1"/>
    <col min="3" max="3" width="14.5546875" customWidth="1"/>
    <col min="4" max="4" width="12.77734375" customWidth="1"/>
    <col min="5" max="5" width="15" customWidth="1"/>
  </cols>
  <sheetData>
    <row r="1" spans="1:4" x14ac:dyDescent="0.3">
      <c r="A1" s="1" t="s">
        <v>0</v>
      </c>
      <c r="B1" s="1" t="s">
        <v>4</v>
      </c>
      <c r="C1" s="1" t="s">
        <v>5</v>
      </c>
      <c r="D1" s="1" t="s">
        <v>6</v>
      </c>
    </row>
    <row r="2" spans="1:4" x14ac:dyDescent="0.3">
      <c r="A2" s="4" t="s">
        <v>65</v>
      </c>
      <c r="B2" s="2">
        <v>329</v>
      </c>
      <c r="C2" s="2">
        <v>196</v>
      </c>
      <c r="D2" s="2">
        <f t="shared" ref="D2:D50" si="0">(B2-C2)/2</f>
        <v>66.5</v>
      </c>
    </row>
    <row r="3" spans="1:4" x14ac:dyDescent="0.3">
      <c r="A3" s="4" t="s">
        <v>65</v>
      </c>
      <c r="B3" s="2">
        <v>264</v>
      </c>
      <c r="C3" s="2">
        <v>135</v>
      </c>
      <c r="D3" s="2">
        <f t="shared" si="0"/>
        <v>64.5</v>
      </c>
    </row>
    <row r="4" spans="1:4" x14ac:dyDescent="0.3">
      <c r="A4" s="4" t="s">
        <v>65</v>
      </c>
      <c r="B4" s="2">
        <v>301</v>
      </c>
      <c r="C4" s="2">
        <v>215</v>
      </c>
      <c r="D4" s="2">
        <f t="shared" si="0"/>
        <v>43</v>
      </c>
    </row>
    <row r="5" spans="1:4" x14ac:dyDescent="0.3">
      <c r="A5" s="4" t="s">
        <v>65</v>
      </c>
      <c r="B5" s="2">
        <v>323</v>
      </c>
      <c r="C5" s="2">
        <v>167</v>
      </c>
      <c r="D5" s="2">
        <f t="shared" si="0"/>
        <v>78</v>
      </c>
    </row>
    <row r="6" spans="1:4" x14ac:dyDescent="0.3">
      <c r="A6" s="4" t="s">
        <v>65</v>
      </c>
      <c r="B6" s="2">
        <v>163</v>
      </c>
      <c r="C6" s="2">
        <v>150</v>
      </c>
      <c r="D6" s="2">
        <f t="shared" si="0"/>
        <v>6.5</v>
      </c>
    </row>
    <row r="7" spans="1:4" x14ac:dyDescent="0.3">
      <c r="A7" s="4" t="s">
        <v>65</v>
      </c>
      <c r="B7" s="2">
        <v>357</v>
      </c>
      <c r="C7" s="2">
        <v>184</v>
      </c>
      <c r="D7" s="2">
        <f t="shared" si="0"/>
        <v>86.5</v>
      </c>
    </row>
    <row r="8" spans="1:4" x14ac:dyDescent="0.3">
      <c r="A8" s="4" t="s">
        <v>65</v>
      </c>
      <c r="B8" s="2">
        <v>408</v>
      </c>
      <c r="C8" s="2">
        <v>379</v>
      </c>
      <c r="D8" s="2">
        <f t="shared" si="0"/>
        <v>14.5</v>
      </c>
    </row>
    <row r="9" spans="1:4" x14ac:dyDescent="0.3">
      <c r="A9" s="4" t="s">
        <v>66</v>
      </c>
      <c r="B9" s="2">
        <v>310</v>
      </c>
      <c r="C9" s="2">
        <v>227</v>
      </c>
      <c r="D9" s="2">
        <f t="shared" si="0"/>
        <v>41.5</v>
      </c>
    </row>
    <row r="10" spans="1:4" x14ac:dyDescent="0.3">
      <c r="A10" s="4" t="s">
        <v>66</v>
      </c>
      <c r="B10" s="2">
        <v>436</v>
      </c>
      <c r="C10" s="2">
        <v>316</v>
      </c>
      <c r="D10" s="2">
        <f t="shared" si="0"/>
        <v>60</v>
      </c>
    </row>
    <row r="11" spans="1:4" x14ac:dyDescent="0.3">
      <c r="A11" s="4" t="s">
        <v>66</v>
      </c>
      <c r="B11" s="2">
        <v>548</v>
      </c>
      <c r="C11" s="2">
        <v>273</v>
      </c>
      <c r="D11" s="2">
        <f t="shared" si="0"/>
        <v>137.5</v>
      </c>
    </row>
    <row r="12" spans="1:4" x14ac:dyDescent="0.3">
      <c r="A12" s="4" t="s">
        <v>66</v>
      </c>
      <c r="B12" s="2">
        <v>341</v>
      </c>
      <c r="C12" s="2">
        <v>294</v>
      </c>
      <c r="D12" s="2">
        <f t="shared" si="0"/>
        <v>23.5</v>
      </c>
    </row>
    <row r="13" spans="1:4" x14ac:dyDescent="0.3">
      <c r="A13" s="4" t="s">
        <v>66</v>
      </c>
      <c r="B13" s="2">
        <v>419</v>
      </c>
      <c r="C13" s="2">
        <v>354</v>
      </c>
      <c r="D13" s="2">
        <f t="shared" si="0"/>
        <v>32.5</v>
      </c>
    </row>
    <row r="14" spans="1:4" x14ac:dyDescent="0.3">
      <c r="A14" s="4" t="s">
        <v>66</v>
      </c>
      <c r="B14" s="2">
        <v>436</v>
      </c>
      <c r="C14" s="2">
        <v>206</v>
      </c>
      <c r="D14" s="2">
        <f t="shared" si="0"/>
        <v>115</v>
      </c>
    </row>
    <row r="15" spans="1:4" x14ac:dyDescent="0.3">
      <c r="A15" s="4" t="s">
        <v>66</v>
      </c>
      <c r="B15" s="2">
        <v>275</v>
      </c>
      <c r="C15" s="2">
        <v>163</v>
      </c>
      <c r="D15" s="2">
        <f t="shared" si="0"/>
        <v>56</v>
      </c>
    </row>
    <row r="16" spans="1:4" x14ac:dyDescent="0.3">
      <c r="A16" s="4" t="s">
        <v>67</v>
      </c>
      <c r="B16" s="2">
        <v>273</v>
      </c>
      <c r="C16" s="2">
        <v>174</v>
      </c>
      <c r="D16" s="2">
        <f t="shared" si="0"/>
        <v>49.5</v>
      </c>
    </row>
    <row r="17" spans="1:4" x14ac:dyDescent="0.3">
      <c r="A17" s="4" t="s">
        <v>67</v>
      </c>
      <c r="B17" s="2">
        <v>197</v>
      </c>
      <c r="C17" s="2">
        <v>103</v>
      </c>
      <c r="D17" s="2">
        <f t="shared" si="0"/>
        <v>47</v>
      </c>
    </row>
    <row r="18" spans="1:4" x14ac:dyDescent="0.3">
      <c r="A18" s="4" t="s">
        <v>67</v>
      </c>
      <c r="B18" s="2">
        <v>205</v>
      </c>
      <c r="C18" s="2">
        <v>192</v>
      </c>
      <c r="D18" s="2">
        <f t="shared" si="0"/>
        <v>6.5</v>
      </c>
    </row>
    <row r="19" spans="1:4" x14ac:dyDescent="0.3">
      <c r="A19" s="4" t="s">
        <v>67</v>
      </c>
      <c r="B19" s="2">
        <v>325</v>
      </c>
      <c r="C19" s="2">
        <v>219</v>
      </c>
      <c r="D19" s="2">
        <f t="shared" si="0"/>
        <v>53</v>
      </c>
    </row>
    <row r="20" spans="1:4" x14ac:dyDescent="0.3">
      <c r="A20" s="4" t="s">
        <v>67</v>
      </c>
      <c r="B20" s="2">
        <v>238</v>
      </c>
      <c r="C20" s="2">
        <v>100</v>
      </c>
      <c r="D20" s="2">
        <f t="shared" si="0"/>
        <v>69</v>
      </c>
    </row>
    <row r="21" spans="1:4" x14ac:dyDescent="0.3">
      <c r="A21" s="4" t="s">
        <v>67</v>
      </c>
      <c r="B21" s="2">
        <v>258</v>
      </c>
      <c r="C21" s="2">
        <v>148</v>
      </c>
      <c r="D21" s="2">
        <f t="shared" si="0"/>
        <v>55</v>
      </c>
    </row>
    <row r="22" spans="1:4" x14ac:dyDescent="0.3">
      <c r="A22" s="4" t="s">
        <v>67</v>
      </c>
      <c r="B22" s="2">
        <v>232</v>
      </c>
      <c r="C22" s="2">
        <v>109</v>
      </c>
      <c r="D22" s="2">
        <f t="shared" si="0"/>
        <v>61.5</v>
      </c>
    </row>
    <row r="23" spans="1:4" x14ac:dyDescent="0.3">
      <c r="A23" s="4" t="s">
        <v>68</v>
      </c>
      <c r="B23" s="2">
        <v>240</v>
      </c>
      <c r="C23" s="2">
        <v>146</v>
      </c>
      <c r="D23" s="2">
        <f t="shared" si="0"/>
        <v>47</v>
      </c>
    </row>
    <row r="24" spans="1:4" x14ac:dyDescent="0.3">
      <c r="A24" s="4" t="s">
        <v>68</v>
      </c>
      <c r="B24" s="2">
        <v>280</v>
      </c>
      <c r="C24" s="2">
        <v>198</v>
      </c>
      <c r="D24" s="2">
        <f t="shared" si="0"/>
        <v>41</v>
      </c>
    </row>
    <row r="25" spans="1:4" x14ac:dyDescent="0.3">
      <c r="A25" s="4" t="s">
        <v>68</v>
      </c>
      <c r="B25" s="2">
        <v>264</v>
      </c>
      <c r="C25" s="2">
        <v>180</v>
      </c>
      <c r="D25" s="2">
        <f t="shared" si="0"/>
        <v>42</v>
      </c>
    </row>
    <row r="26" spans="1:4" x14ac:dyDescent="0.3">
      <c r="A26" s="4" t="s">
        <v>68</v>
      </c>
      <c r="B26" s="2">
        <v>325</v>
      </c>
      <c r="C26" s="2">
        <v>194</v>
      </c>
      <c r="D26" s="2">
        <f t="shared" si="0"/>
        <v>65.5</v>
      </c>
    </row>
    <row r="27" spans="1:4" x14ac:dyDescent="0.3">
      <c r="A27" s="4" t="s">
        <v>68</v>
      </c>
      <c r="B27" s="2">
        <v>231</v>
      </c>
      <c r="C27" s="2">
        <v>121</v>
      </c>
      <c r="D27" s="2">
        <f t="shared" si="0"/>
        <v>55</v>
      </c>
    </row>
    <row r="28" spans="1:4" x14ac:dyDescent="0.3">
      <c r="A28" s="4" t="s">
        <v>68</v>
      </c>
      <c r="B28" s="2">
        <v>410</v>
      </c>
      <c r="C28" s="2">
        <v>369</v>
      </c>
      <c r="D28" s="2">
        <f t="shared" si="0"/>
        <v>20.5</v>
      </c>
    </row>
    <row r="29" spans="1:4" x14ac:dyDescent="0.3">
      <c r="A29" s="4" t="s">
        <v>68</v>
      </c>
      <c r="B29" s="2">
        <v>257</v>
      </c>
      <c r="C29" s="2">
        <v>187</v>
      </c>
      <c r="D29" s="2">
        <f t="shared" si="0"/>
        <v>35</v>
      </c>
    </row>
    <row r="30" spans="1:4" x14ac:dyDescent="0.3">
      <c r="A30" s="4" t="s">
        <v>69</v>
      </c>
      <c r="B30" s="2">
        <v>198</v>
      </c>
      <c r="C30" s="2">
        <v>57</v>
      </c>
      <c r="D30" s="2">
        <f t="shared" si="0"/>
        <v>70.5</v>
      </c>
    </row>
    <row r="31" spans="1:4" x14ac:dyDescent="0.3">
      <c r="A31" s="4" t="s">
        <v>69</v>
      </c>
      <c r="B31" s="2">
        <v>407</v>
      </c>
      <c r="C31" s="2">
        <v>370</v>
      </c>
      <c r="D31" s="2">
        <f t="shared" si="0"/>
        <v>18.5</v>
      </c>
    </row>
    <row r="32" spans="1:4" x14ac:dyDescent="0.3">
      <c r="A32" s="4" t="s">
        <v>69</v>
      </c>
      <c r="B32" s="2">
        <v>216</v>
      </c>
      <c r="C32" s="2">
        <v>110</v>
      </c>
      <c r="D32" s="2">
        <f t="shared" si="0"/>
        <v>53</v>
      </c>
    </row>
    <row r="33" spans="1:4" x14ac:dyDescent="0.3">
      <c r="A33" s="4" t="s">
        <v>69</v>
      </c>
      <c r="B33" s="2">
        <v>233</v>
      </c>
      <c r="C33" s="2">
        <v>132</v>
      </c>
      <c r="D33" s="2">
        <f t="shared" si="0"/>
        <v>50.5</v>
      </c>
    </row>
    <row r="34" spans="1:4" x14ac:dyDescent="0.3">
      <c r="A34" s="4" t="s">
        <v>69</v>
      </c>
      <c r="B34" s="2">
        <v>436</v>
      </c>
      <c r="C34" s="2">
        <v>252</v>
      </c>
      <c r="D34" s="2">
        <f t="shared" si="0"/>
        <v>92</v>
      </c>
    </row>
    <row r="35" spans="1:4" x14ac:dyDescent="0.3">
      <c r="A35" s="4" t="s">
        <v>69</v>
      </c>
      <c r="B35" s="2">
        <v>238</v>
      </c>
      <c r="C35" s="2">
        <v>194</v>
      </c>
      <c r="D35" s="2">
        <f t="shared" si="0"/>
        <v>22</v>
      </c>
    </row>
    <row r="36" spans="1:4" x14ac:dyDescent="0.3">
      <c r="A36" s="4" t="s">
        <v>69</v>
      </c>
      <c r="B36" s="2">
        <v>277</v>
      </c>
      <c r="C36" s="2">
        <v>182</v>
      </c>
      <c r="D36" s="2">
        <f t="shared" si="0"/>
        <v>47.5</v>
      </c>
    </row>
    <row r="37" spans="1:4" x14ac:dyDescent="0.3">
      <c r="A37" s="4" t="s">
        <v>70</v>
      </c>
      <c r="B37" s="2">
        <v>216</v>
      </c>
      <c r="C37" s="2">
        <v>80</v>
      </c>
      <c r="D37" s="2">
        <f t="shared" si="0"/>
        <v>68</v>
      </c>
    </row>
    <row r="38" spans="1:4" x14ac:dyDescent="0.3">
      <c r="A38" s="4" t="s">
        <v>70</v>
      </c>
      <c r="B38" s="2">
        <v>237</v>
      </c>
      <c r="C38" s="2">
        <v>108</v>
      </c>
      <c r="D38" s="2">
        <f t="shared" si="0"/>
        <v>64.5</v>
      </c>
    </row>
    <row r="39" spans="1:4" x14ac:dyDescent="0.3">
      <c r="A39" s="4" t="s">
        <v>70</v>
      </c>
      <c r="B39" s="2">
        <v>278</v>
      </c>
      <c r="C39" s="2">
        <v>150</v>
      </c>
      <c r="D39" s="2">
        <f t="shared" si="0"/>
        <v>64</v>
      </c>
    </row>
    <row r="40" spans="1:4" x14ac:dyDescent="0.3">
      <c r="A40" s="4" t="s">
        <v>70</v>
      </c>
      <c r="B40" s="2">
        <v>218</v>
      </c>
      <c r="C40" s="2">
        <v>170</v>
      </c>
      <c r="D40" s="2">
        <f t="shared" si="0"/>
        <v>24</v>
      </c>
    </row>
    <row r="41" spans="1:4" x14ac:dyDescent="0.3">
      <c r="A41" s="4" t="s">
        <v>70</v>
      </c>
      <c r="B41" s="2">
        <v>194</v>
      </c>
      <c r="C41" s="2">
        <v>63</v>
      </c>
      <c r="D41" s="2">
        <f t="shared" si="0"/>
        <v>65.5</v>
      </c>
    </row>
    <row r="42" spans="1:4" x14ac:dyDescent="0.3">
      <c r="A42" s="4" t="s">
        <v>70</v>
      </c>
      <c r="B42" s="2">
        <v>181</v>
      </c>
      <c r="C42" s="2">
        <v>55</v>
      </c>
      <c r="D42" s="2">
        <f t="shared" si="0"/>
        <v>63</v>
      </c>
    </row>
    <row r="43" spans="1:4" x14ac:dyDescent="0.3">
      <c r="A43" s="4" t="s">
        <v>70</v>
      </c>
      <c r="B43" s="2">
        <v>673</v>
      </c>
      <c r="C43" s="2">
        <v>351</v>
      </c>
      <c r="D43" s="2">
        <f t="shared" si="0"/>
        <v>161</v>
      </c>
    </row>
    <row r="44" spans="1:4" x14ac:dyDescent="0.3">
      <c r="A44" s="4" t="s">
        <v>71</v>
      </c>
      <c r="B44" s="2">
        <v>361</v>
      </c>
      <c r="C44" s="2">
        <v>250</v>
      </c>
      <c r="D44" s="2">
        <f t="shared" si="0"/>
        <v>55.5</v>
      </c>
    </row>
    <row r="45" spans="1:4" x14ac:dyDescent="0.3">
      <c r="A45" s="4" t="s">
        <v>71</v>
      </c>
      <c r="B45" s="2">
        <v>318</v>
      </c>
      <c r="C45" s="2">
        <v>103</v>
      </c>
      <c r="D45" s="2">
        <f t="shared" si="0"/>
        <v>107.5</v>
      </c>
    </row>
    <row r="46" spans="1:4" x14ac:dyDescent="0.3">
      <c r="A46" s="4" t="s">
        <v>71</v>
      </c>
      <c r="B46" s="2">
        <v>210</v>
      </c>
      <c r="C46" s="2">
        <v>143</v>
      </c>
      <c r="D46" s="2">
        <f t="shared" si="0"/>
        <v>33.5</v>
      </c>
    </row>
    <row r="47" spans="1:4" x14ac:dyDescent="0.3">
      <c r="A47" s="4" t="s">
        <v>71</v>
      </c>
      <c r="B47" s="2">
        <v>230</v>
      </c>
      <c r="C47" s="2">
        <v>147</v>
      </c>
      <c r="D47" s="2">
        <f t="shared" si="0"/>
        <v>41.5</v>
      </c>
    </row>
    <row r="48" spans="1:4" x14ac:dyDescent="0.3">
      <c r="A48" s="4" t="s">
        <v>71</v>
      </c>
      <c r="B48" s="2">
        <v>529</v>
      </c>
      <c r="C48" s="2">
        <v>307</v>
      </c>
      <c r="D48" s="2">
        <f t="shared" si="0"/>
        <v>111</v>
      </c>
    </row>
    <row r="49" spans="1:4" x14ac:dyDescent="0.3">
      <c r="A49" s="4" t="s">
        <v>71</v>
      </c>
      <c r="B49" s="2">
        <v>398</v>
      </c>
      <c r="C49" s="2">
        <v>186</v>
      </c>
      <c r="D49" s="2">
        <f t="shared" si="0"/>
        <v>106</v>
      </c>
    </row>
    <row r="50" spans="1:4" x14ac:dyDescent="0.3">
      <c r="A50" s="4" t="s">
        <v>71</v>
      </c>
      <c r="B50" s="2">
        <v>316</v>
      </c>
      <c r="C50" s="2">
        <v>211</v>
      </c>
      <c r="D50" s="2">
        <f t="shared" si="0"/>
        <v>52.5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workbookViewId="0">
      <selection activeCell="G9" sqref="G9"/>
    </sheetView>
  </sheetViews>
  <sheetFormatPr defaultRowHeight="14.4" x14ac:dyDescent="0.3"/>
  <cols>
    <col min="1" max="1" width="34.44140625" customWidth="1"/>
    <col min="2" max="2" width="15.44140625" customWidth="1"/>
    <col min="3" max="3" width="15.21875" customWidth="1"/>
    <col min="4" max="4" width="15.88671875" customWidth="1"/>
    <col min="5" max="5" width="15" customWidth="1"/>
    <col min="6" max="6" width="78.21875" customWidth="1"/>
  </cols>
  <sheetData>
    <row r="1" spans="1:6" ht="15.6" thickTop="1" thickBot="1" x14ac:dyDescent="0.35">
      <c r="A1" s="9" t="s">
        <v>8</v>
      </c>
      <c r="B1" s="9" t="s">
        <v>9</v>
      </c>
      <c r="C1" s="9" t="s">
        <v>10</v>
      </c>
      <c r="D1" s="9" t="s">
        <v>11</v>
      </c>
      <c r="E1" s="9" t="s">
        <v>12</v>
      </c>
      <c r="F1" s="9" t="s">
        <v>13</v>
      </c>
    </row>
    <row r="2" spans="1:6" ht="15.6" thickTop="1" thickBot="1" x14ac:dyDescent="0.35">
      <c r="A2" s="6" t="s">
        <v>16</v>
      </c>
      <c r="B2" s="6" t="s">
        <v>14</v>
      </c>
      <c r="C2" s="7" t="s">
        <v>17</v>
      </c>
      <c r="D2" s="7" t="s">
        <v>18</v>
      </c>
      <c r="E2" s="7" t="s">
        <v>15</v>
      </c>
      <c r="F2" s="7" t="s">
        <v>23</v>
      </c>
    </row>
    <row r="3" spans="1:6" ht="15.6" thickTop="1" thickBot="1" x14ac:dyDescent="0.35">
      <c r="A3" s="6" t="s">
        <v>19</v>
      </c>
      <c r="B3" s="6" t="s">
        <v>14</v>
      </c>
      <c r="C3" s="7" t="s">
        <v>17</v>
      </c>
      <c r="D3" s="7" t="s">
        <v>20</v>
      </c>
      <c r="E3" s="7" t="s">
        <v>15</v>
      </c>
      <c r="F3" s="7" t="s">
        <v>23</v>
      </c>
    </row>
    <row r="4" spans="1:6" ht="15.6" thickTop="1" thickBot="1" x14ac:dyDescent="0.35">
      <c r="A4" s="5" t="s">
        <v>21</v>
      </c>
      <c r="B4" s="6" t="s">
        <v>14</v>
      </c>
      <c r="C4" s="7" t="s">
        <v>17</v>
      </c>
      <c r="D4" s="7" t="s">
        <v>22</v>
      </c>
      <c r="E4" s="7" t="s">
        <v>15</v>
      </c>
      <c r="F4" s="7" t="s">
        <v>23</v>
      </c>
    </row>
    <row r="5" spans="1:6" ht="15.6" thickTop="1" thickBot="1" x14ac:dyDescent="0.35">
      <c r="A5" s="5" t="s">
        <v>24</v>
      </c>
      <c r="B5" s="6" t="s">
        <v>14</v>
      </c>
      <c r="C5" s="7" t="s">
        <v>17</v>
      </c>
      <c r="D5" s="7" t="s">
        <v>22</v>
      </c>
      <c r="E5" s="7" t="s">
        <v>15</v>
      </c>
      <c r="F5" s="7" t="s">
        <v>23</v>
      </c>
    </row>
    <row r="6" spans="1:6" ht="15" thickTop="1" x14ac:dyDescent="0.3">
      <c r="A6" s="8" t="s">
        <v>7</v>
      </c>
      <c r="B6" s="8"/>
      <c r="C6" s="8"/>
      <c r="D6" s="8"/>
      <c r="E6" s="8"/>
      <c r="F6" s="8"/>
    </row>
    <row r="84" spans="1:7" ht="15.6" x14ac:dyDescent="0.3">
      <c r="G84" s="11"/>
    </row>
    <row r="85" spans="1:7" x14ac:dyDescent="0.3">
      <c r="G85" s="10"/>
    </row>
    <row r="86" spans="1:7" x14ac:dyDescent="0.3">
      <c r="G86" s="10"/>
    </row>
    <row r="87" spans="1:7" x14ac:dyDescent="0.3">
      <c r="G87" s="10"/>
    </row>
    <row r="88" spans="1:7" x14ac:dyDescent="0.3">
      <c r="G88" s="10"/>
    </row>
    <row r="89" spans="1:7" x14ac:dyDescent="0.3">
      <c r="G89" s="10"/>
    </row>
    <row r="90" spans="1:7" x14ac:dyDescent="0.3">
      <c r="G90" s="10"/>
    </row>
    <row r="91" spans="1:7" x14ac:dyDescent="0.3">
      <c r="G91" s="10"/>
    </row>
    <row r="92" spans="1:7" ht="15.6" x14ac:dyDescent="0.3">
      <c r="A92" s="15" t="s">
        <v>25</v>
      </c>
      <c r="B92" s="15"/>
      <c r="C92" s="15"/>
      <c r="D92" s="15"/>
      <c r="E92" s="13"/>
      <c r="F92" s="13"/>
      <c r="G92" s="10"/>
    </row>
    <row r="93" spans="1:7" ht="15.6" x14ac:dyDescent="0.3">
      <c r="A93" s="15" t="s">
        <v>26</v>
      </c>
      <c r="B93" s="15"/>
      <c r="C93" s="15"/>
      <c r="D93" s="15"/>
      <c r="E93" s="13"/>
      <c r="F93" s="13"/>
      <c r="G93" s="10"/>
    </row>
    <row r="94" spans="1:7" ht="15.6" x14ac:dyDescent="0.3">
      <c r="A94" s="15" t="s">
        <v>27</v>
      </c>
      <c r="B94" s="15"/>
      <c r="C94" s="15"/>
      <c r="D94" s="15"/>
      <c r="E94" s="13"/>
      <c r="F94" s="13"/>
    </row>
    <row r="95" spans="1:7" ht="15.6" x14ac:dyDescent="0.3">
      <c r="A95" s="15" t="s">
        <v>28</v>
      </c>
      <c r="B95" s="15"/>
      <c r="C95" s="15"/>
      <c r="D95" s="15"/>
      <c r="E95" s="13"/>
      <c r="F95" s="13"/>
    </row>
    <row r="96" spans="1:7" ht="15.6" x14ac:dyDescent="0.3">
      <c r="A96" s="15" t="s">
        <v>29</v>
      </c>
      <c r="B96" s="15"/>
      <c r="C96" s="15"/>
      <c r="D96" s="15"/>
      <c r="E96" s="15"/>
      <c r="F96" s="15"/>
    </row>
    <row r="97" spans="1:6" ht="15.6" x14ac:dyDescent="0.3">
      <c r="A97" s="15" t="s">
        <v>30</v>
      </c>
      <c r="B97" s="15"/>
      <c r="C97" s="15"/>
      <c r="D97" s="15"/>
      <c r="E97" s="15"/>
      <c r="F97" s="15"/>
    </row>
    <row r="98" spans="1:6" ht="15.6" x14ac:dyDescent="0.3">
      <c r="A98" s="15" t="s">
        <v>31</v>
      </c>
      <c r="B98" s="15"/>
      <c r="C98" s="15"/>
      <c r="D98" s="15"/>
      <c r="E98" s="15"/>
      <c r="F98" s="15"/>
    </row>
    <row r="99" spans="1:6" ht="15.6" x14ac:dyDescent="0.3">
      <c r="A99" s="15" t="s">
        <v>32</v>
      </c>
      <c r="B99" s="15"/>
      <c r="C99" s="15"/>
      <c r="D99" s="15"/>
      <c r="E99" s="15"/>
      <c r="F99" s="15"/>
    </row>
    <row r="100" spans="1:6" x14ac:dyDescent="0.3">
      <c r="A100" s="13"/>
      <c r="B100" s="13"/>
      <c r="C100" s="13"/>
      <c r="D100" s="13"/>
      <c r="E100" s="13"/>
      <c r="F100" s="13"/>
    </row>
    <row r="101" spans="1:6" ht="15.6" x14ac:dyDescent="0.3">
      <c r="A101" s="14" t="s">
        <v>33</v>
      </c>
      <c r="B101" s="15"/>
      <c r="C101" s="15"/>
      <c r="D101" s="15"/>
      <c r="E101" s="13"/>
      <c r="F101" s="13"/>
    </row>
    <row r="102" spans="1:6" ht="15.6" x14ac:dyDescent="0.3">
      <c r="A102" s="15" t="s">
        <v>34</v>
      </c>
      <c r="B102" s="15"/>
      <c r="C102" s="15"/>
      <c r="D102" s="15"/>
      <c r="E102" s="13"/>
      <c r="F102" s="13"/>
    </row>
    <row r="103" spans="1:6" ht="15.6" x14ac:dyDescent="0.3">
      <c r="A103" s="15" t="s">
        <v>35</v>
      </c>
      <c r="B103" s="15"/>
      <c r="C103" s="15"/>
      <c r="D103" s="15"/>
      <c r="E103" s="13"/>
      <c r="F103" s="13"/>
    </row>
    <row r="104" spans="1:6" ht="15.6" x14ac:dyDescent="0.3">
      <c r="A104" s="15" t="s">
        <v>36</v>
      </c>
      <c r="B104" s="15"/>
      <c r="C104" s="15"/>
      <c r="D104" s="15"/>
      <c r="E104" s="13"/>
      <c r="F104" s="13"/>
    </row>
    <row r="105" spans="1:6" ht="15.6" x14ac:dyDescent="0.3">
      <c r="A105" s="15" t="s">
        <v>37</v>
      </c>
      <c r="B105" s="15"/>
      <c r="C105" s="15"/>
      <c r="D105" s="15"/>
      <c r="E105" s="13"/>
      <c r="F105" s="13"/>
    </row>
    <row r="106" spans="1:6" ht="15.6" x14ac:dyDescent="0.3">
      <c r="A106" s="15" t="s">
        <v>38</v>
      </c>
      <c r="B106" s="15"/>
      <c r="C106" s="15"/>
      <c r="D106" s="15"/>
      <c r="E106" s="13"/>
      <c r="F106" s="13"/>
    </row>
    <row r="107" spans="1:6" ht="15.6" x14ac:dyDescent="0.3">
      <c r="A107" s="15" t="s">
        <v>39</v>
      </c>
      <c r="B107" s="15"/>
      <c r="C107" s="15"/>
      <c r="D107" s="15"/>
      <c r="E107" s="13"/>
      <c r="F107" s="13"/>
    </row>
    <row r="108" spans="1:6" ht="15.6" x14ac:dyDescent="0.3">
      <c r="A108" s="15" t="s">
        <v>40</v>
      </c>
      <c r="B108" s="15"/>
      <c r="C108" s="15"/>
      <c r="D108" s="15"/>
      <c r="E108" s="13"/>
      <c r="F108" s="13"/>
    </row>
    <row r="109" spans="1:6" ht="15.6" x14ac:dyDescent="0.3">
      <c r="A109" s="15" t="s">
        <v>41</v>
      </c>
      <c r="B109" s="15"/>
      <c r="C109" s="15"/>
      <c r="D109" s="15"/>
      <c r="E109" s="13"/>
      <c r="F109" s="13"/>
    </row>
    <row r="110" spans="1:6" x14ac:dyDescent="0.3">
      <c r="A110" s="13"/>
      <c r="B110" s="13"/>
      <c r="C110" s="13"/>
      <c r="D110" s="13"/>
      <c r="E110" s="13"/>
      <c r="F110" s="13"/>
    </row>
    <row r="111" spans="1:6" ht="15.6" x14ac:dyDescent="0.3">
      <c r="A111" s="14" t="s">
        <v>42</v>
      </c>
      <c r="B111" s="15"/>
      <c r="C111" s="15"/>
      <c r="D111" s="15"/>
      <c r="E111" s="15"/>
      <c r="F111" s="13"/>
    </row>
    <row r="112" spans="1:6" ht="15.6" x14ac:dyDescent="0.3">
      <c r="A112" s="15" t="s">
        <v>43</v>
      </c>
      <c r="B112" s="15"/>
      <c r="C112" s="15"/>
      <c r="D112" s="15"/>
      <c r="E112" s="15"/>
      <c r="F112" s="13"/>
    </row>
    <row r="113" spans="1:6" ht="15.6" x14ac:dyDescent="0.3">
      <c r="A113" s="15" t="s">
        <v>44</v>
      </c>
      <c r="B113" s="15"/>
      <c r="C113" s="15"/>
      <c r="D113" s="15"/>
      <c r="E113" s="15"/>
      <c r="F113" s="13"/>
    </row>
    <row r="114" spans="1:6" ht="15.6" x14ac:dyDescent="0.3">
      <c r="A114" s="15" t="s">
        <v>45</v>
      </c>
      <c r="B114" s="15"/>
      <c r="C114" s="15"/>
      <c r="D114" s="15"/>
      <c r="E114" s="15"/>
      <c r="F114" s="13"/>
    </row>
    <row r="115" spans="1:6" ht="15.6" x14ac:dyDescent="0.3">
      <c r="A115" s="15" t="s">
        <v>46</v>
      </c>
      <c r="B115" s="15"/>
      <c r="C115" s="15"/>
      <c r="D115" s="15"/>
      <c r="E115" s="15"/>
      <c r="F115" s="13"/>
    </row>
    <row r="116" spans="1:6" ht="15.6" x14ac:dyDescent="0.3">
      <c r="A116" s="15" t="s">
        <v>47</v>
      </c>
      <c r="B116" s="15"/>
      <c r="C116" s="15"/>
      <c r="D116" s="15"/>
      <c r="E116" s="15"/>
      <c r="F116" s="13"/>
    </row>
    <row r="117" spans="1:6" ht="15.6" x14ac:dyDescent="0.3">
      <c r="A117" s="15" t="s">
        <v>48</v>
      </c>
      <c r="B117" s="15"/>
      <c r="C117" s="15"/>
      <c r="D117" s="15"/>
      <c r="E117" s="15"/>
      <c r="F117" s="13"/>
    </row>
    <row r="118" spans="1:6" ht="15.6" x14ac:dyDescent="0.3">
      <c r="A118" s="15" t="s">
        <v>49</v>
      </c>
      <c r="B118" s="15"/>
      <c r="C118" s="15"/>
      <c r="D118" s="15"/>
      <c r="E118" s="15"/>
      <c r="F118" s="13"/>
    </row>
    <row r="119" spans="1:6" ht="15.6" x14ac:dyDescent="0.3">
      <c r="A119" s="15" t="s">
        <v>50</v>
      </c>
      <c r="B119" s="15"/>
      <c r="C119" s="15"/>
      <c r="D119" s="15"/>
      <c r="E119" s="15"/>
      <c r="F119" s="13"/>
    </row>
    <row r="120" spans="1:6" ht="15.6" x14ac:dyDescent="0.3">
      <c r="A120" s="15" t="s">
        <v>51</v>
      </c>
      <c r="B120" s="15"/>
      <c r="C120" s="15"/>
      <c r="D120" s="15"/>
      <c r="E120" s="15"/>
      <c r="F120" s="13"/>
    </row>
    <row r="121" spans="1:6" ht="15.6" x14ac:dyDescent="0.3">
      <c r="A121" s="15" t="s">
        <v>52</v>
      </c>
      <c r="B121" s="15"/>
      <c r="C121" s="15"/>
      <c r="D121" s="15"/>
      <c r="E121" s="15"/>
      <c r="F121" s="13"/>
    </row>
    <row r="122" spans="1:6" ht="15.6" x14ac:dyDescent="0.3">
      <c r="A122" s="15" t="s">
        <v>41</v>
      </c>
      <c r="B122" s="15"/>
      <c r="C122" s="15"/>
      <c r="D122" s="15"/>
      <c r="E122" s="15"/>
      <c r="F122" s="13"/>
    </row>
    <row r="123" spans="1:6" ht="15.6" x14ac:dyDescent="0.3">
      <c r="A123" s="15"/>
      <c r="B123" s="15"/>
      <c r="C123" s="15"/>
      <c r="D123" s="15"/>
      <c r="E123" s="15"/>
      <c r="F123" s="13"/>
    </row>
    <row r="124" spans="1:6" ht="15.6" x14ac:dyDescent="0.3">
      <c r="A124" s="14" t="s">
        <v>53</v>
      </c>
      <c r="B124" s="15"/>
      <c r="C124" s="15"/>
      <c r="D124" s="15"/>
      <c r="E124" s="15"/>
      <c r="F124" s="13"/>
    </row>
    <row r="125" spans="1:6" ht="15.6" x14ac:dyDescent="0.3">
      <c r="A125" s="15" t="s">
        <v>54</v>
      </c>
      <c r="B125" s="15"/>
      <c r="C125" s="15"/>
      <c r="D125" s="15"/>
      <c r="E125" s="15"/>
      <c r="F125" s="13"/>
    </row>
    <row r="126" spans="1:6" ht="15.6" x14ac:dyDescent="0.3">
      <c r="A126" s="15" t="s">
        <v>55</v>
      </c>
      <c r="B126" s="15"/>
      <c r="C126" s="15"/>
      <c r="D126" s="15"/>
      <c r="E126" s="15"/>
      <c r="F126" s="13"/>
    </row>
    <row r="127" spans="1:6" ht="15.6" x14ac:dyDescent="0.3">
      <c r="A127" s="15" t="s">
        <v>56</v>
      </c>
      <c r="B127" s="15"/>
      <c r="C127" s="15"/>
      <c r="D127" s="15"/>
      <c r="E127" s="15"/>
      <c r="F127" s="13"/>
    </row>
    <row r="128" spans="1:6" ht="15.6" x14ac:dyDescent="0.3">
      <c r="A128" s="15" t="s">
        <v>57</v>
      </c>
      <c r="B128" s="15"/>
      <c r="C128" s="15"/>
      <c r="D128" s="15"/>
      <c r="E128" s="15"/>
      <c r="F128" s="13"/>
    </row>
    <row r="129" spans="1:6" ht="15.6" x14ac:dyDescent="0.3">
      <c r="A129" s="15" t="s">
        <v>58</v>
      </c>
      <c r="B129" s="15"/>
      <c r="C129" s="15"/>
      <c r="D129" s="15"/>
      <c r="E129" s="15"/>
      <c r="F129" s="13"/>
    </row>
    <row r="130" spans="1:6" ht="15.6" x14ac:dyDescent="0.3">
      <c r="A130" s="15" t="s">
        <v>59</v>
      </c>
      <c r="B130" s="15"/>
      <c r="C130" s="15"/>
      <c r="D130" s="15"/>
      <c r="E130" s="15"/>
      <c r="F130" s="13"/>
    </row>
    <row r="131" spans="1:6" ht="15.6" x14ac:dyDescent="0.3">
      <c r="A131" s="15" t="s">
        <v>60</v>
      </c>
      <c r="B131" s="15"/>
      <c r="C131" s="15"/>
      <c r="D131" s="15"/>
      <c r="E131" s="15"/>
      <c r="F131" s="13"/>
    </row>
    <row r="132" spans="1:6" ht="15.6" x14ac:dyDescent="0.3">
      <c r="A132" s="15" t="s">
        <v>61</v>
      </c>
      <c r="B132" s="15"/>
      <c r="C132" s="15"/>
      <c r="D132" s="15"/>
      <c r="E132" s="15"/>
      <c r="F132" s="13"/>
    </row>
    <row r="133" spans="1:6" ht="15.6" x14ac:dyDescent="0.3">
      <c r="A133" s="15" t="s">
        <v>62</v>
      </c>
      <c r="B133" s="15"/>
      <c r="C133" s="15"/>
      <c r="D133" s="15"/>
      <c r="E133" s="15"/>
      <c r="F133" s="13"/>
    </row>
    <row r="134" spans="1:6" ht="15.6" x14ac:dyDescent="0.3">
      <c r="A134" s="15" t="s">
        <v>63</v>
      </c>
      <c r="B134" s="15"/>
      <c r="C134" s="15"/>
      <c r="D134" s="15"/>
      <c r="E134" s="15"/>
      <c r="F134" s="13"/>
    </row>
    <row r="135" spans="1:6" ht="15.6" x14ac:dyDescent="0.3">
      <c r="A135" s="15" t="s">
        <v>64</v>
      </c>
      <c r="B135" s="15"/>
      <c r="C135" s="15"/>
      <c r="D135" s="15"/>
      <c r="E135" s="15"/>
      <c r="F135" s="13"/>
    </row>
    <row r="152" spans="1:7" x14ac:dyDescent="0.3">
      <c r="G152" s="13"/>
    </row>
    <row r="153" spans="1:7" x14ac:dyDescent="0.3">
      <c r="A153" s="13"/>
      <c r="B153" s="13"/>
      <c r="C153" s="13"/>
      <c r="D153" s="13"/>
      <c r="E153" s="13"/>
      <c r="F153" s="13"/>
      <c r="G153" s="13"/>
    </row>
    <row r="154" spans="1:7" x14ac:dyDescent="0.3">
      <c r="G154" s="13"/>
    </row>
    <row r="155" spans="1:7" x14ac:dyDescent="0.3">
      <c r="A155" s="12"/>
      <c r="B155" s="13"/>
      <c r="C155" s="13"/>
      <c r="D155" s="13"/>
      <c r="E155" s="13"/>
      <c r="F155" s="13"/>
      <c r="G155" s="13"/>
    </row>
    <row r="156" spans="1:7" x14ac:dyDescent="0.3">
      <c r="A156" s="13"/>
      <c r="B156" s="13"/>
      <c r="C156" s="13"/>
      <c r="D156" s="13"/>
      <c r="E156" s="13"/>
      <c r="F156" s="13"/>
      <c r="G156" s="13"/>
    </row>
    <row r="157" spans="1:7" x14ac:dyDescent="0.3">
      <c r="A157" s="13"/>
      <c r="B157" s="13"/>
      <c r="C157" s="13"/>
      <c r="D157" s="13"/>
      <c r="E157" s="13"/>
      <c r="F157" s="13"/>
      <c r="G157" s="13"/>
    </row>
    <row r="158" spans="1:7" x14ac:dyDescent="0.3">
      <c r="A158" s="13"/>
      <c r="B158" s="13"/>
      <c r="C158" s="13"/>
      <c r="D158" s="13"/>
      <c r="E158" s="13"/>
      <c r="F158" s="13"/>
    </row>
    <row r="159" spans="1:7" x14ac:dyDescent="0.3">
      <c r="A159" s="13"/>
      <c r="B159" s="13"/>
      <c r="C159" s="13"/>
      <c r="D159" s="13"/>
      <c r="E159" s="13"/>
      <c r="F159" s="13"/>
    </row>
    <row r="188" spans="8:8" x14ac:dyDescent="0.3">
      <c r="H188" s="13"/>
    </row>
    <row r="189" spans="8:8" x14ac:dyDescent="0.3">
      <c r="H189" s="13"/>
    </row>
    <row r="190" spans="8:8" x14ac:dyDescent="0.3">
      <c r="H190" s="13"/>
    </row>
    <row r="191" spans="8:8" x14ac:dyDescent="0.3">
      <c r="H191" s="13"/>
    </row>
    <row r="192" spans="8:8" x14ac:dyDescent="0.3">
      <c r="H192" s="13"/>
    </row>
    <row r="193" spans="8:8" x14ac:dyDescent="0.3">
      <c r="H193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DOKU</vt:lpstr>
      <vt:lpstr>SERUM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2022-06-17T08:45:08Z</dcterms:created>
  <dcterms:modified xsi:type="dcterms:W3CDTF">2022-08-04T09:18:00Z</dcterms:modified>
</cp:coreProperties>
</file>