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Mega Tıp\18.02.2022\"/>
    </mc:Choice>
  </mc:AlternateContent>
  <xr:revisionPtr revIDLastSave="0" documentId="13_ncr:1_{24EF6B28-0087-4378-BF85-8F1C47B577D6}" xr6:coauthVersionLast="47" xr6:coauthVersionMax="47" xr10:uidLastSave="{00000000-0000-0000-0000-000000000000}"/>
  <bookViews>
    <workbookView xWindow="-110" yWindow="-110" windowWidth="21820" windowHeight="14020" activeTab="3" xr2:uid="{00000000-000D-0000-FFFF-FFFF00000000}"/>
  </bookViews>
  <sheets>
    <sheet name="Serum-Chicken Insulin" sheetId="1" r:id="rId1"/>
    <sheet name="Serum-Biyokimya" sheetId="2" r:id="rId2"/>
    <sheet name="Yumurta Sarısı-CHOL" sheetId="3" r:id="rId3"/>
    <sheet name="Materyal-meto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1" l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32" i="1"/>
  <c r="E32" i="1" s="1"/>
  <c r="E20" i="1"/>
  <c r="C21" i="1"/>
  <c r="E21" i="1" s="1"/>
  <c r="C20" i="1"/>
  <c r="C19" i="1"/>
  <c r="E19" i="1" s="1"/>
  <c r="C18" i="1"/>
  <c r="E18" i="1" s="1"/>
  <c r="C17" i="1"/>
  <c r="E17" i="1" s="1"/>
  <c r="C16" i="1"/>
  <c r="E16" i="1" s="1"/>
</calcChain>
</file>

<file path=xl/sharedStrings.xml><?xml version="1.0" encoding="utf-8"?>
<sst xmlns="http://schemas.openxmlformats.org/spreadsheetml/2006/main" count="236" uniqueCount="169">
  <si>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</si>
  <si>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</si>
  <si>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</si>
  <si>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</si>
  <si>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</si>
  <si>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</si>
  <si>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</si>
  <si>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</si>
  <si>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</si>
  <si>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</si>
  <si>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</si>
  <si>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concentratıon (mlU/L)</t>
  </si>
  <si>
    <t>Numune</t>
  </si>
  <si>
    <t>absorbans</t>
  </si>
  <si>
    <t>result(mlU/L)</t>
  </si>
  <si>
    <t>Serum-1</t>
  </si>
  <si>
    <t>Serum-2</t>
  </si>
  <si>
    <t>Serum-3</t>
  </si>
  <si>
    <t>Serum-4</t>
  </si>
  <si>
    <t>Serum-5</t>
  </si>
  <si>
    <t>Serum-6</t>
  </si>
  <si>
    <t>Serum-7</t>
  </si>
  <si>
    <t>Serum-8</t>
  </si>
  <si>
    <t>Serum-9</t>
  </si>
  <si>
    <t>Serum-10</t>
  </si>
  <si>
    <t>Serum-11</t>
  </si>
  <si>
    <t>Serum-12</t>
  </si>
  <si>
    <t>Serum-13</t>
  </si>
  <si>
    <t>Serum-14</t>
  </si>
  <si>
    <t>Serum-22</t>
  </si>
  <si>
    <t>Serum-23</t>
  </si>
  <si>
    <t>Serum-25</t>
  </si>
  <si>
    <t>Serum-30</t>
  </si>
  <si>
    <t>GLU (mg/dl)</t>
  </si>
  <si>
    <t>Numune Adı</t>
  </si>
  <si>
    <t>CREA (mg/dl)</t>
  </si>
  <si>
    <t>CHOL (mg/dl)</t>
  </si>
  <si>
    <t>TG (mg/dl)</t>
  </si>
  <si>
    <t>TP (g/dl)</t>
  </si>
  <si>
    <t>ALB (g/dl)</t>
  </si>
  <si>
    <t>FE(ug/dl)</t>
  </si>
  <si>
    <t>P (mg/dl)</t>
  </si>
  <si>
    <t>Mg(mEq/l)</t>
  </si>
  <si>
    <t>ZN (ug/dl)</t>
  </si>
  <si>
    <t>Ca (mg/dl)</t>
  </si>
  <si>
    <t>UA (mg/dl)</t>
  </si>
  <si>
    <t>A-1</t>
  </si>
  <si>
    <t>A-2</t>
  </si>
  <si>
    <t>A-3</t>
  </si>
  <si>
    <t>A-4</t>
  </si>
  <si>
    <t>A-5</t>
  </si>
  <si>
    <t>A-6</t>
  </si>
  <si>
    <t>B-1</t>
  </si>
  <si>
    <t>B-2</t>
  </si>
  <si>
    <t>B-3</t>
  </si>
  <si>
    <t>B-4</t>
  </si>
  <si>
    <t>B-5</t>
  </si>
  <si>
    <t>B-6</t>
  </si>
  <si>
    <t>C-1</t>
  </si>
  <si>
    <t>C-2</t>
  </si>
  <si>
    <t>C-3</t>
  </si>
  <si>
    <t>C-4</t>
  </si>
  <si>
    <t>C-5</t>
  </si>
  <si>
    <t>C-6</t>
  </si>
  <si>
    <t>KA</t>
  </si>
  <si>
    <t>KB</t>
  </si>
  <si>
    <t>KC</t>
  </si>
  <si>
    <t>KİT ADI</t>
  </si>
  <si>
    <t>TÜR</t>
  </si>
  <si>
    <t>MARKA</t>
  </si>
  <si>
    <t>Yöntem</t>
  </si>
  <si>
    <t>Kullanılan Cihaz</t>
  </si>
  <si>
    <t>Universal</t>
  </si>
  <si>
    <t>REL ASSAY</t>
  </si>
  <si>
    <t>Kolorimetrik</t>
  </si>
  <si>
    <t>MINDRAY-BS400</t>
  </si>
  <si>
    <t>BT</t>
  </si>
  <si>
    <t>Mıcroplate reader: BIO-TEK EL X 800-Aotu strıp washer:BIO TEK EL X 50</t>
  </si>
  <si>
    <t>Insulin</t>
  </si>
  <si>
    <t>Chicken</t>
  </si>
  <si>
    <t>Çinko</t>
  </si>
  <si>
    <t>Calcium</t>
  </si>
  <si>
    <t>CHOL: Total Cholesterol</t>
  </si>
  <si>
    <t>Total Protein</t>
  </si>
  <si>
    <t>Demir</t>
  </si>
  <si>
    <t xml:space="preserve">Fosfor </t>
  </si>
  <si>
    <t>Magnesium</t>
  </si>
  <si>
    <t>GLU: Glucose</t>
  </si>
  <si>
    <t>CREA: Creatinine</t>
  </si>
  <si>
    <t>UA: Uric Acid</t>
  </si>
  <si>
    <t>TG: Triglycerides</t>
  </si>
  <si>
    <t>ALB: Albumin</t>
  </si>
  <si>
    <t>Yumurta Sarısında CHOL( kolesterol) Analizi:</t>
  </si>
  <si>
    <t>1- Yumurta su kaynadıktan sonra 10 dk haşlanır.( Çiğ çalışılacaksa bu adım atlanır.)</t>
  </si>
  <si>
    <t>2- Yumurta sarısından 0,1 gr tartılır, homojenizasyon tüpüne alınır.</t>
  </si>
  <si>
    <t>3- Üzerine 1 ml % 99,7'lik izopropil alkol ilave edilir.</t>
  </si>
  <si>
    <t>4- Pişmiş çalışılıyorsa tortu kalmayana kadar homojenize edilir, çiğ ise vortexte çözünüp homojen olana kadar karıştırılır.</t>
  </si>
  <si>
    <t>4- Tüpteki homojenat 37 derecede 10 dk inkübe edilir.</t>
  </si>
  <si>
    <t>5- Daha sonra 3000 rpm'de +4' de 5 dk santrifüj edilir.</t>
  </si>
  <si>
    <t>6- Elde edilen supernatan( üstteki sıvı kısım) kısmından serum alınıp cihazda çalışılır.</t>
  </si>
  <si>
    <r>
      <rPr>
        <b/>
        <sz val="12"/>
        <color theme="1"/>
        <rFont val="Times New Roman"/>
        <family val="1"/>
        <charset val="162"/>
      </rPr>
      <t xml:space="preserve">Calcium </t>
    </r>
    <r>
      <rPr>
        <sz val="12"/>
        <color theme="1"/>
        <rFont val="Times New Roman"/>
        <family val="1"/>
        <charset val="162"/>
      </rPr>
      <t xml:space="preserve">       mg/dl</t>
    </r>
  </si>
  <si>
    <t>Calcium in the sample reacts with arsenazo III forming a coloured complex that</t>
  </si>
  <si>
    <t>can be measured by spectrophotometry.</t>
  </si>
  <si>
    <t>Cholesterol ester + H2O Cholesterol + fatty acids</t>
  </si>
  <si>
    <t>Cholesterol esters are ceaved by the action of choesterol esterase to yield free</t>
  </si>
  <si>
    <t>choesterol and fatty acids Cholesterol oxidase Cholesterol + O2 Cholesten-3-on + H2O2</t>
  </si>
  <si>
    <t>Peroxidase</t>
  </si>
  <si>
    <t>2H2O2 + Phenol + 4-Aminoantipyrine Quinoneimine dye + 4 H2O</t>
  </si>
  <si>
    <t xml:space="preserve">Cholesterol is converted by oxygen with the aid of cholesterol oxidase to A4- Cholestenone and hydrogen peroxide. </t>
  </si>
  <si>
    <t xml:space="preserve">Hydrogen peroxide created forms a red dyestuff by reacting with 4-aminoantipyrine and phenol under the catalytic action of peroxidase. </t>
  </si>
  <si>
    <t>The color intensity is directly proportional to the concentration of cholesterol and can be determined photometrically.</t>
  </si>
  <si>
    <r>
      <rPr>
        <b/>
        <sz val="12"/>
        <color theme="1"/>
        <rFont val="Times New Roman"/>
        <family val="1"/>
        <charset val="162"/>
      </rPr>
      <t xml:space="preserve">Iron (FE) </t>
    </r>
    <r>
      <rPr>
        <sz val="12"/>
        <color theme="1"/>
        <rFont val="Times New Roman"/>
        <family val="1"/>
        <charset val="162"/>
      </rPr>
      <t xml:space="preserve">  (μg/dl)</t>
    </r>
  </si>
  <si>
    <t>Colorimetric assay pH &lt; 2,0 Transferrin-Fe-complex apotransferrin + Fe3+ ascorbate Fe3+ Fe2+ FerroZine® + Fe2+ colored complex Under acidic conditions,</t>
  </si>
  <si>
    <t xml:space="preserve"> iron is liberated from transferrin. Lipemic samples are clarified by the detergent. Ascorbate reduces the released Fe3+ ions to Fe'2+ ions which react with</t>
  </si>
  <si>
    <t xml:space="preserve"> FerroZine to form a colored complex. The color intensity is directly proportional to the iron concentration and can be measured photometrically.</t>
  </si>
  <si>
    <r>
      <rPr>
        <b/>
        <sz val="12"/>
        <color theme="1"/>
        <rFont val="Times New Roman"/>
        <family val="1"/>
        <charset val="162"/>
      </rPr>
      <t xml:space="preserve">Magnesium   </t>
    </r>
    <r>
      <rPr>
        <sz val="12"/>
        <color theme="1"/>
        <rFont val="Times New Roman"/>
        <family val="1"/>
        <charset val="162"/>
      </rPr>
      <t xml:space="preserve">     mEq/l</t>
    </r>
  </si>
  <si>
    <t>Colorimetric endpoint method</t>
  </si>
  <si>
    <t>Sample and addition Reagent start of reaction:</t>
  </si>
  <si>
    <t>In alkaline solution, magnesium forms a purple complex with xylidyl blue, a</t>
  </si>
  <si>
    <t>diazonium salt. The magnesium concentration is measured photometrically via the decrease in the xylidyl blue absorbance.</t>
  </si>
  <si>
    <r>
      <rPr>
        <b/>
        <sz val="12"/>
        <color theme="1"/>
        <rFont val="Times New Roman"/>
        <family val="1"/>
        <charset val="162"/>
      </rPr>
      <t>Phosphorus</t>
    </r>
    <r>
      <rPr>
        <sz val="12"/>
        <color theme="1"/>
        <rFont val="Times New Roman"/>
        <family val="1"/>
        <charset val="162"/>
      </rPr>
      <t xml:space="preserve">             mg/dl</t>
    </r>
  </si>
  <si>
    <t xml:space="preserve">Inorganic phosphate forms an ammonium phosphomolybdate complex having the formula(NH4)3[PO4(MoO3)12] with ammonium molybdate in the presence of sulfuric acid. </t>
  </si>
  <si>
    <t>The complex is determined photometrically in the ultraviolet region (340 nm).</t>
  </si>
  <si>
    <r>
      <rPr>
        <b/>
        <sz val="12"/>
        <color theme="1"/>
        <rFont val="Times New Roman"/>
        <family val="1"/>
        <charset val="162"/>
      </rPr>
      <t xml:space="preserve">Total Protein  </t>
    </r>
    <r>
      <rPr>
        <sz val="12"/>
        <color theme="1"/>
        <rFont val="Times New Roman"/>
        <family val="1"/>
        <charset val="162"/>
      </rPr>
      <t xml:space="preserve">                 g/dl</t>
    </r>
  </si>
  <si>
    <t>Colorimetric assay, Sample and addition of Reagent start of the reaction:</t>
  </si>
  <si>
    <t xml:space="preserve">Divalent copper reacts in alkaline solution with protein peptide bonds to form the characteristic purple-colored biuret complex. </t>
  </si>
  <si>
    <t>Sodium potassium tartrate prevents the precipitation of copper hydroxide and potassium iodide prevents auto reduction of copper. alkaline protein + Cu2+ solution Cu-protein complex</t>
  </si>
  <si>
    <t>The color intensity is directly proportional to the protein concentration which can be determined photometrically.</t>
  </si>
  <si>
    <r>
      <rPr>
        <b/>
        <sz val="12"/>
        <color theme="1"/>
        <rFont val="Times New Roman"/>
        <family val="1"/>
        <charset val="162"/>
      </rPr>
      <t xml:space="preserve">Zinc (ZN)  </t>
    </r>
    <r>
      <rPr>
        <sz val="12"/>
        <color theme="1"/>
        <rFont val="Times New Roman"/>
        <family val="1"/>
        <charset val="162"/>
      </rPr>
      <t xml:space="preserve">     μg/dl</t>
    </r>
  </si>
  <si>
    <t xml:space="preserve">Zinc found in the samples change the red-orange color of 5-Br-PAPS to light pink under alkaline conditions. </t>
  </si>
  <si>
    <t xml:space="preserve">The change of absorbance at 548 nm is proportional to total zinc level in the sample. </t>
  </si>
  <si>
    <t>The assay can be calibrated with zinc sulfate dissolved in deionized water.</t>
  </si>
  <si>
    <t>(Relassay, Turkey)</t>
  </si>
  <si>
    <r>
      <rPr>
        <b/>
        <sz val="12"/>
        <color theme="1"/>
        <rFont val="Times New Roman"/>
        <family val="1"/>
        <charset val="162"/>
      </rPr>
      <t xml:space="preserve">Triglycerides </t>
    </r>
    <r>
      <rPr>
        <sz val="12"/>
        <color theme="1"/>
        <rFont val="Times New Roman"/>
        <family val="1"/>
        <charset val="162"/>
      </rPr>
      <t xml:space="preserve">      mg/dl</t>
    </r>
  </si>
  <si>
    <t>Triglycerides in the sample originates, by means of the coupled reactions described below, acoloured complex that can be measured by spectrophotometry.</t>
  </si>
  <si>
    <t>Triglycerides + H2O lipase Glycerol + Fatty acids</t>
  </si>
  <si>
    <t>Glycerol + ATP glycerol kinase Glycerol – 3 – P + ADP</t>
  </si>
  <si>
    <t>Glycerol – 3 –P + O2 G-3-P-oxidase Dihidroxyacetone – P +H2O2</t>
  </si>
  <si>
    <t>2 H2O2 + 4 – Aminoantipyrine + 4 – Chlorophenol G-3-P-oxidas Quinoneimine + 4 H2O</t>
  </si>
  <si>
    <r>
      <rPr>
        <b/>
        <sz val="12"/>
        <color theme="1"/>
        <rFont val="Times New Roman"/>
        <family val="1"/>
        <charset val="162"/>
      </rPr>
      <t xml:space="preserve">Cholesterol Total </t>
    </r>
    <r>
      <rPr>
        <sz val="12"/>
        <color theme="1"/>
        <rFont val="Times New Roman"/>
        <family val="1"/>
        <charset val="162"/>
      </rPr>
      <t xml:space="preserve">      mg/dl</t>
    </r>
  </si>
  <si>
    <r>
      <rPr>
        <b/>
        <sz val="12"/>
        <color theme="1"/>
        <rFont val="Times New Roman"/>
        <family val="1"/>
        <charset val="162"/>
      </rPr>
      <t>Glucose</t>
    </r>
    <r>
      <rPr>
        <sz val="12"/>
        <color theme="1"/>
        <rFont val="Times New Roman"/>
        <family val="1"/>
        <charset val="162"/>
      </rPr>
      <t xml:space="preserve">       mg/dl</t>
    </r>
  </si>
  <si>
    <t>Enzymatic colorimetric test on basis of Trinder – Reaction:</t>
  </si>
  <si>
    <t>Glucose oxidase Glucose + O2 Gluconic acid + H2O2</t>
  </si>
  <si>
    <t>2H2O2 + Phenol + 4–Aminoantipyrine Red Quinoneimine + 4H2O</t>
  </si>
  <si>
    <r>
      <t xml:space="preserve">Albumin      </t>
    </r>
    <r>
      <rPr>
        <sz val="12"/>
        <color theme="1"/>
        <rFont val="Times New Roman"/>
        <family val="1"/>
        <charset val="162"/>
      </rPr>
      <t xml:space="preserve"> g/dl</t>
    </r>
  </si>
  <si>
    <t>Colorimetric assay, endpoint method</t>
  </si>
  <si>
    <t>• Sample and addition of R1</t>
  </si>
  <si>
    <t>• Start of the reaction:</t>
  </si>
  <si>
    <t>At a pH value of 4.1 albumin displays a sufficiently cationic character to be able to bind with bromocresol green (BCG), any anionic dyestuff, to form a blue-green complex.</t>
  </si>
  <si>
    <t>pH 4.1 albumin + BCG albumin BCG- complex</t>
  </si>
  <si>
    <t>The color intensity of the blue-green color is directly proportional to the albumin concentration and can be determined photometrical</t>
  </si>
  <si>
    <r>
      <rPr>
        <b/>
        <sz val="12"/>
        <color theme="1"/>
        <rFont val="Times New Roman"/>
        <family val="1"/>
        <charset val="162"/>
      </rPr>
      <t xml:space="preserve">Uric Asit </t>
    </r>
    <r>
      <rPr>
        <sz val="12"/>
        <color theme="1"/>
        <rFont val="Times New Roman"/>
        <family val="1"/>
        <charset val="162"/>
      </rPr>
      <t xml:space="preserve">        mg/dl</t>
    </r>
  </si>
  <si>
    <t>Colorimetric endpoint assay</t>
  </si>
  <si>
    <t>Uricase</t>
  </si>
  <si>
    <t>Uric acid + 2 H2O + O2 Allantoin + CO 2 + H 2O 2</t>
  </si>
  <si>
    <t>Uricase cleaves uric acid to form allantoin and hydrogen peroxide.</t>
  </si>
  <si>
    <t>POD</t>
  </si>
  <si>
    <t>2H2O2 + 4H+ + phenole + 4-aminoantipyrine quinonimine dye + 4H2O</t>
  </si>
  <si>
    <t>The increase in absorbance is measured.</t>
  </si>
  <si>
    <r>
      <rPr>
        <b/>
        <sz val="12"/>
        <color theme="1"/>
        <rFont val="Times New Roman"/>
        <family val="1"/>
        <charset val="162"/>
      </rPr>
      <t>Creatinine</t>
    </r>
    <r>
      <rPr>
        <sz val="12"/>
        <color theme="1"/>
        <rFont val="Times New Roman"/>
        <family val="1"/>
        <charset val="162"/>
      </rPr>
      <t xml:space="preserve">           mg/L</t>
    </r>
  </si>
  <si>
    <t>Immunoturbidimetric assay</t>
  </si>
  <si>
    <t xml:space="preserve">Anti-CRP antibodies react with antigen in the sample to form an ntigen/antibody complex. Following agglutination, this is measured turbidimetrically. </t>
  </si>
  <si>
    <t xml:space="preserve">Addition of PEG allows the reaction to progress rapidly to the end point,increases sensitivity, and reduces the risk of samples containing excess antigen </t>
  </si>
  <si>
    <t>producing false negative results.</t>
  </si>
  <si>
    <t>Chicken Insulin Assay Principle</t>
  </si>
  <si>
    <t>This kit is an Enzyme-Linked Immunosorbent Assay (ELISA). The plate has been pre-coated with Chicken INS antibody. Chicken INS present in the sample is added and binds to antibodies coated on the wells.</t>
  </si>
  <si>
    <t>And then biotinylated Chicken INS Antibody is added and binds to Chicken INS in the sample. Then Streptavidin-HRP is added and binds to the Biotinylated Chicken INS antibody</t>
  </si>
  <si>
    <t>After incubation unbound Streptavidin-HRP is washed away during a washing step. Substrate solution is then added and color develops in proportion to the amount of Chicken INS.</t>
  </si>
  <si>
    <t>Elisa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</si>
</sst>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i/>
      <sz val="12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u/>
      <sz val="11"/>
      <color theme="1"/>
      <name val="Times New Roman"/>
      <family val="1"/>
      <charset val="162"/>
    </font>
    <font>
      <sz val="12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Insulin</a:t>
            </a:r>
          </a:p>
        </c:rich>
      </c:tx>
      <c:layout>
        <c:manualLayout>
          <c:xMode val="edge"/>
          <c:yMode val="edge"/>
          <c:x val="0.4395901137357830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947834645669291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'Serum-Chicken Insulin'!$C$16:$C$21</c:f>
              <c:numCache>
                <c:formatCode>General</c:formatCode>
                <c:ptCount val="6"/>
                <c:pt idx="0">
                  <c:v>2.5750000000000002</c:v>
                </c:pt>
                <c:pt idx="1">
                  <c:v>1.5690000000000002</c:v>
                </c:pt>
                <c:pt idx="2">
                  <c:v>0.89300000000000002</c:v>
                </c:pt>
                <c:pt idx="3">
                  <c:v>0.59000000000000008</c:v>
                </c:pt>
                <c:pt idx="4">
                  <c:v>0.35099999999999998</c:v>
                </c:pt>
                <c:pt idx="5">
                  <c:v>0</c:v>
                </c:pt>
              </c:numCache>
            </c:numRef>
          </c:xVal>
          <c:yVal>
            <c:numRef>
              <c:f>'Serum-Chicken Insulin'!$D$16:$D$21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A-4CFA-807E-5150316D5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98032"/>
        <c:axId val="410000328"/>
      </c:scatterChart>
      <c:valAx>
        <c:axId val="40999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0000328"/>
        <c:crosses val="autoZero"/>
        <c:crossBetween val="midCat"/>
      </c:valAx>
      <c:valAx>
        <c:axId val="4100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999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9</xdr:row>
      <xdr:rowOff>175260</xdr:rowOff>
    </xdr:from>
    <xdr:to>
      <xdr:col>14</xdr:col>
      <xdr:colOff>99060</xdr:colOff>
      <xdr:row>24</xdr:row>
      <xdr:rowOff>175260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22860</xdr:rowOff>
    </xdr:from>
    <xdr:to>
      <xdr:col>4</xdr:col>
      <xdr:colOff>106496</xdr:colOff>
      <xdr:row>54</xdr:row>
      <xdr:rowOff>7620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87040"/>
          <a:ext cx="5845626" cy="7117080"/>
        </a:xfrm>
        <a:prstGeom prst="rect">
          <a:avLst/>
        </a:prstGeom>
      </xdr:spPr>
    </xdr:pic>
    <xdr:clientData/>
  </xdr:twoCellAnchor>
  <xdr:twoCellAnchor editAs="oneCell">
    <xdr:from>
      <xdr:col>4</xdr:col>
      <xdr:colOff>132080</xdr:colOff>
      <xdr:row>15</xdr:row>
      <xdr:rowOff>19938</xdr:rowOff>
    </xdr:from>
    <xdr:to>
      <xdr:col>11</xdr:col>
      <xdr:colOff>4606</xdr:colOff>
      <xdr:row>54</xdr:row>
      <xdr:rowOff>67994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7730" y="2966338"/>
          <a:ext cx="8343426" cy="7229906"/>
        </a:xfrm>
        <a:prstGeom prst="rect">
          <a:avLst/>
        </a:prstGeom>
      </xdr:spPr>
    </xdr:pic>
    <xdr:clientData/>
  </xdr:twoCellAnchor>
  <xdr:twoCellAnchor editAs="oneCell">
    <xdr:from>
      <xdr:col>0</xdr:col>
      <xdr:colOff>107950</xdr:colOff>
      <xdr:row>54</xdr:row>
      <xdr:rowOff>105410</xdr:rowOff>
    </xdr:from>
    <xdr:to>
      <xdr:col>4</xdr:col>
      <xdr:colOff>649605</xdr:colOff>
      <xdr:row>100</xdr:row>
      <xdr:rowOff>67310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50" y="10233660"/>
          <a:ext cx="6377305" cy="843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9"/>
  <sheetViews>
    <sheetView workbookViewId="0">
      <selection activeCell="S6" sqref="S6"/>
    </sheetView>
  </sheetViews>
  <sheetFormatPr defaultRowHeight="14.5" x14ac:dyDescent="0.35"/>
  <cols>
    <col min="1" max="1" width="16.81640625" customWidth="1"/>
    <col min="2" max="2" width="11.90625" customWidth="1"/>
    <col min="3" max="3" width="11.453125" customWidth="1"/>
    <col min="4" max="4" width="11.90625" customWidth="1"/>
    <col min="5" max="5" width="13.90625" customWidth="1"/>
  </cols>
  <sheetData>
    <row r="2" spans="1:5" x14ac:dyDescent="0.35">
      <c r="A2" s="5">
        <v>2.6520000000000001</v>
      </c>
      <c r="B2" s="2">
        <v>1.0720000000000001</v>
      </c>
      <c r="C2" s="2">
        <v>0.71</v>
      </c>
    </row>
    <row r="3" spans="1:5" x14ac:dyDescent="0.35">
      <c r="A3" s="5">
        <v>1.6460000000000001</v>
      </c>
      <c r="B3" s="2">
        <v>0.77400000000000002</v>
      </c>
      <c r="C3" s="2">
        <v>0.79300000000000004</v>
      </c>
    </row>
    <row r="4" spans="1:5" x14ac:dyDescent="0.35">
      <c r="A4" s="5">
        <v>0.97</v>
      </c>
      <c r="B4" s="2">
        <v>1.01</v>
      </c>
      <c r="C4" s="2">
        <v>0.79600000000000004</v>
      </c>
    </row>
    <row r="5" spans="1:5" x14ac:dyDescent="0.35">
      <c r="A5" s="5">
        <v>0.66700000000000004</v>
      </c>
      <c r="B5" s="2">
        <v>0.872</v>
      </c>
      <c r="C5" s="2">
        <v>0.86299999999999999</v>
      </c>
    </row>
    <row r="6" spans="1:5" x14ac:dyDescent="0.35">
      <c r="A6" s="5">
        <v>0.42799999999999999</v>
      </c>
      <c r="B6" s="2">
        <v>0.79800000000000004</v>
      </c>
      <c r="C6" s="2">
        <v>0.45</v>
      </c>
    </row>
    <row r="7" spans="1:5" x14ac:dyDescent="0.35">
      <c r="A7" s="7">
        <v>7.6999999999999999E-2</v>
      </c>
      <c r="B7" s="2">
        <v>0.49299999999999999</v>
      </c>
      <c r="C7" s="2">
        <v>0.755</v>
      </c>
    </row>
    <row r="8" spans="1:5" x14ac:dyDescent="0.35">
      <c r="A8" s="2">
        <v>0.499</v>
      </c>
      <c r="B8" s="2">
        <v>0.80300000000000005</v>
      </c>
      <c r="C8" s="2">
        <v>0.38500000000000001</v>
      </c>
    </row>
    <row r="9" spans="1:5" x14ac:dyDescent="0.35">
      <c r="A9" s="2">
        <v>0.873</v>
      </c>
      <c r="B9" s="2">
        <v>1.155</v>
      </c>
      <c r="C9" s="2">
        <v>0.40700000000000003</v>
      </c>
    </row>
    <row r="12" spans="1:5" x14ac:dyDescent="0.35">
      <c r="A12" t="s">
        <v>0</v>
      </c>
    </row>
    <row r="15" spans="1:5" x14ac:dyDescent="0.35">
      <c r="B15" s="4" t="s">
        <v>1</v>
      </c>
      <c r="C15" s="4" t="s">
        <v>2</v>
      </c>
      <c r="D15" s="4" t="s">
        <v>3</v>
      </c>
      <c r="E15" s="4" t="s">
        <v>4</v>
      </c>
    </row>
    <row r="16" spans="1:5" x14ac:dyDescent="0.35">
      <c r="A16" t="s">
        <v>5</v>
      </c>
      <c r="B16" s="5">
        <v>2.6520000000000001</v>
      </c>
      <c r="C16" s="1">
        <f>B16-B21</f>
        <v>2.5750000000000002</v>
      </c>
      <c r="D16" s="1">
        <v>80</v>
      </c>
      <c r="E16" s="6">
        <f>(5.5596*C16*C16)+(17.139*C16)-(0.8431)</f>
        <v>80.153447749999998</v>
      </c>
    </row>
    <row r="17" spans="1:12" x14ac:dyDescent="0.35">
      <c r="A17" t="s">
        <v>6</v>
      </c>
      <c r="B17" s="5">
        <v>1.6460000000000001</v>
      </c>
      <c r="C17" s="1">
        <f>B17-B21</f>
        <v>1.5690000000000002</v>
      </c>
      <c r="D17" s="1">
        <v>40</v>
      </c>
      <c r="E17" s="6">
        <f t="shared" ref="E17:E21" si="0">(5.5596*C17*C17)+(17.139*C17)-(0.8431)</f>
        <v>39.734397455600003</v>
      </c>
    </row>
    <row r="18" spans="1:12" x14ac:dyDescent="0.35">
      <c r="A18" t="s">
        <v>7</v>
      </c>
      <c r="B18" s="5">
        <v>0.97</v>
      </c>
      <c r="C18" s="1">
        <f>B18-B21</f>
        <v>0.89300000000000002</v>
      </c>
      <c r="D18" s="1">
        <v>20</v>
      </c>
      <c r="E18" s="6">
        <f t="shared" si="0"/>
        <v>18.895524460399997</v>
      </c>
    </row>
    <row r="19" spans="1:12" x14ac:dyDescent="0.35">
      <c r="A19" t="s">
        <v>8</v>
      </c>
      <c r="B19" s="5">
        <v>0.66700000000000004</v>
      </c>
      <c r="C19" s="1">
        <f>B19-B21</f>
        <v>0.59000000000000008</v>
      </c>
      <c r="D19" s="1">
        <v>10</v>
      </c>
      <c r="E19" s="6">
        <f t="shared" si="0"/>
        <v>11.204206760000002</v>
      </c>
    </row>
    <row r="20" spans="1:12" x14ac:dyDescent="0.35">
      <c r="A20" t="s">
        <v>9</v>
      </c>
      <c r="B20" s="5">
        <v>0.42799999999999999</v>
      </c>
      <c r="C20" s="1">
        <f>B20-B21</f>
        <v>0.35099999999999998</v>
      </c>
      <c r="D20" s="1">
        <v>5</v>
      </c>
      <c r="E20" s="6">
        <f t="shared" si="0"/>
        <v>5.8576372795999996</v>
      </c>
    </row>
    <row r="21" spans="1:12" x14ac:dyDescent="0.35">
      <c r="A21" t="s">
        <v>10</v>
      </c>
      <c r="B21" s="7">
        <v>7.6999999999999999E-2</v>
      </c>
      <c r="C21" s="1">
        <f>B21-B21</f>
        <v>0</v>
      </c>
      <c r="D21" s="1">
        <v>0</v>
      </c>
      <c r="E21" s="6">
        <f t="shared" si="0"/>
        <v>-0.84309999999999996</v>
      </c>
    </row>
    <row r="26" spans="1:12" x14ac:dyDescent="0.35">
      <c r="J26" s="8" t="s">
        <v>11</v>
      </c>
      <c r="K26" s="8"/>
      <c r="L26" s="8"/>
    </row>
    <row r="31" spans="1:12" x14ac:dyDescent="0.35">
      <c r="A31" s="9" t="s">
        <v>12</v>
      </c>
      <c r="B31" s="2" t="s">
        <v>13</v>
      </c>
      <c r="C31" s="3" t="s">
        <v>10</v>
      </c>
      <c r="D31" s="1" t="s">
        <v>2</v>
      </c>
      <c r="E31" s="10" t="s">
        <v>14</v>
      </c>
    </row>
    <row r="32" spans="1:12" x14ac:dyDescent="0.35">
      <c r="A32" s="9" t="s">
        <v>15</v>
      </c>
      <c r="B32" s="2">
        <v>0.499</v>
      </c>
      <c r="C32" s="7">
        <v>7.6999999999999999E-2</v>
      </c>
      <c r="D32" s="1">
        <f t="shared" ref="D32:D49" si="1">(B32-C32)</f>
        <v>0.42199999999999999</v>
      </c>
      <c r="E32" s="6">
        <f t="shared" ref="E32:E49" si="2">(5.5596*D32*D32)+(17.139*D32)-(0.8431)</f>
        <v>7.3796338063999993</v>
      </c>
    </row>
    <row r="33" spans="1:5" x14ac:dyDescent="0.35">
      <c r="A33" s="9" t="s">
        <v>16</v>
      </c>
      <c r="B33" s="2">
        <v>0.873</v>
      </c>
      <c r="C33" s="7">
        <v>7.6999999999999999E-2</v>
      </c>
      <c r="D33" s="1">
        <f t="shared" si="1"/>
        <v>0.79600000000000004</v>
      </c>
      <c r="E33" s="6">
        <f t="shared" si="2"/>
        <v>16.322195513600001</v>
      </c>
    </row>
    <row r="34" spans="1:5" x14ac:dyDescent="0.35">
      <c r="A34" s="9" t="s">
        <v>17</v>
      </c>
      <c r="B34" s="2">
        <v>1.0720000000000001</v>
      </c>
      <c r="C34" s="7">
        <v>7.6999999999999999E-2</v>
      </c>
      <c r="D34" s="1">
        <f t="shared" si="1"/>
        <v>0.99500000000000011</v>
      </c>
      <c r="E34" s="6">
        <f t="shared" si="2"/>
        <v>21.71434799</v>
      </c>
    </row>
    <row r="35" spans="1:5" x14ac:dyDescent="0.35">
      <c r="A35" s="9" t="s">
        <v>18</v>
      </c>
      <c r="B35" s="2">
        <v>0.77400000000000002</v>
      </c>
      <c r="C35" s="7">
        <v>7.6999999999999999E-2</v>
      </c>
      <c r="D35" s="1">
        <f t="shared" si="1"/>
        <v>0.69700000000000006</v>
      </c>
      <c r="E35" s="6">
        <f t="shared" si="2"/>
        <v>13.803686716400001</v>
      </c>
    </row>
    <row r="36" spans="1:5" x14ac:dyDescent="0.35">
      <c r="A36" s="9" t="s">
        <v>19</v>
      </c>
      <c r="B36" s="2">
        <v>1.01</v>
      </c>
      <c r="C36" s="7">
        <v>7.6999999999999999E-2</v>
      </c>
      <c r="D36" s="1">
        <f t="shared" si="1"/>
        <v>0.93300000000000005</v>
      </c>
      <c r="E36" s="6">
        <f t="shared" si="2"/>
        <v>19.9871576444</v>
      </c>
    </row>
    <row r="37" spans="1:5" x14ac:dyDescent="0.35">
      <c r="A37" s="9" t="s">
        <v>20</v>
      </c>
      <c r="B37" s="2">
        <v>0.872</v>
      </c>
      <c r="C37" s="7">
        <v>7.6999999999999999E-2</v>
      </c>
      <c r="D37" s="1">
        <f t="shared" si="1"/>
        <v>0.79500000000000004</v>
      </c>
      <c r="E37" s="6">
        <f t="shared" si="2"/>
        <v>16.296211190000001</v>
      </c>
    </row>
    <row r="38" spans="1:5" x14ac:dyDescent="0.35">
      <c r="A38" s="9" t="s">
        <v>21</v>
      </c>
      <c r="B38" s="2">
        <v>0.79800000000000004</v>
      </c>
      <c r="C38" s="7">
        <v>7.6999999999999999E-2</v>
      </c>
      <c r="D38" s="1">
        <f t="shared" si="1"/>
        <v>0.72100000000000009</v>
      </c>
      <c r="E38" s="6">
        <f t="shared" si="2"/>
        <v>14.404227023600001</v>
      </c>
    </row>
    <row r="39" spans="1:5" x14ac:dyDescent="0.35">
      <c r="A39" s="9" t="s">
        <v>22</v>
      </c>
      <c r="B39" s="2">
        <v>0.49299999999999999</v>
      </c>
      <c r="C39" s="7">
        <v>7.6999999999999999E-2</v>
      </c>
      <c r="D39" s="1">
        <f t="shared" si="1"/>
        <v>0.41599999999999998</v>
      </c>
      <c r="E39" s="6">
        <f t="shared" si="2"/>
        <v>7.2488461375999993</v>
      </c>
    </row>
    <row r="40" spans="1:5" x14ac:dyDescent="0.35">
      <c r="A40" s="9" t="s">
        <v>23</v>
      </c>
      <c r="B40" s="2">
        <v>0.80300000000000005</v>
      </c>
      <c r="C40" s="7">
        <v>7.6999999999999999E-2</v>
      </c>
      <c r="D40" s="1">
        <f t="shared" si="1"/>
        <v>0.72600000000000009</v>
      </c>
      <c r="E40" s="6">
        <f t="shared" si="2"/>
        <v>14.530145729600003</v>
      </c>
    </row>
    <row r="41" spans="1:5" x14ac:dyDescent="0.35">
      <c r="A41" s="9" t="s">
        <v>24</v>
      </c>
      <c r="B41" s="2">
        <v>1.155</v>
      </c>
      <c r="C41" s="7">
        <v>7.6999999999999999E-2</v>
      </c>
      <c r="D41" s="1">
        <f t="shared" si="1"/>
        <v>1.0780000000000001</v>
      </c>
      <c r="E41" s="6">
        <f t="shared" si="2"/>
        <v>24.0934642064</v>
      </c>
    </row>
    <row r="42" spans="1:5" x14ac:dyDescent="0.35">
      <c r="A42" s="9" t="s">
        <v>25</v>
      </c>
      <c r="B42" s="2">
        <v>0.71</v>
      </c>
      <c r="C42" s="7">
        <v>7.6999999999999999E-2</v>
      </c>
      <c r="D42" s="1">
        <f t="shared" si="1"/>
        <v>0.63300000000000001</v>
      </c>
      <c r="E42" s="6">
        <f t="shared" si="2"/>
        <v>12.2335575644</v>
      </c>
    </row>
    <row r="43" spans="1:5" x14ac:dyDescent="0.35">
      <c r="A43" s="9" t="s">
        <v>26</v>
      </c>
      <c r="B43" s="2">
        <v>0.79300000000000004</v>
      </c>
      <c r="C43" s="7">
        <v>7.6999999999999999E-2</v>
      </c>
      <c r="D43" s="1">
        <f t="shared" si="1"/>
        <v>0.71600000000000008</v>
      </c>
      <c r="E43" s="6">
        <f t="shared" si="2"/>
        <v>14.278586297600002</v>
      </c>
    </row>
    <row r="44" spans="1:5" x14ac:dyDescent="0.35">
      <c r="A44" s="9" t="s">
        <v>27</v>
      </c>
      <c r="B44" s="2">
        <v>0.79600000000000004</v>
      </c>
      <c r="C44" s="7">
        <v>7.6999999999999999E-2</v>
      </c>
      <c r="D44" s="1">
        <f t="shared" si="1"/>
        <v>0.71900000000000008</v>
      </c>
      <c r="E44" s="6">
        <f t="shared" si="2"/>
        <v>14.353937375600001</v>
      </c>
    </row>
    <row r="45" spans="1:5" x14ac:dyDescent="0.35">
      <c r="A45" s="9" t="s">
        <v>28</v>
      </c>
      <c r="B45" s="2">
        <v>0.86299999999999999</v>
      </c>
      <c r="C45" s="7">
        <v>7.6999999999999999E-2</v>
      </c>
      <c r="D45" s="1">
        <f t="shared" si="1"/>
        <v>0.78600000000000003</v>
      </c>
      <c r="E45" s="6">
        <f t="shared" si="2"/>
        <v>16.062852641599999</v>
      </c>
    </row>
    <row r="46" spans="1:5" x14ac:dyDescent="0.35">
      <c r="A46" s="9" t="s">
        <v>29</v>
      </c>
      <c r="B46" s="2">
        <v>0.45</v>
      </c>
      <c r="C46" s="7">
        <v>7.6999999999999999E-2</v>
      </c>
      <c r="D46" s="1">
        <f t="shared" si="1"/>
        <v>0.373</v>
      </c>
      <c r="E46" s="6">
        <f t="shared" si="2"/>
        <v>6.3232485884000003</v>
      </c>
    </row>
    <row r="47" spans="1:5" x14ac:dyDescent="0.35">
      <c r="A47" s="9" t="s">
        <v>30</v>
      </c>
      <c r="B47" s="2">
        <v>0.755</v>
      </c>
      <c r="C47" s="7">
        <v>7.6999999999999999E-2</v>
      </c>
      <c r="D47" s="1">
        <f t="shared" si="1"/>
        <v>0.67800000000000005</v>
      </c>
      <c r="E47" s="6">
        <f t="shared" si="2"/>
        <v>13.332801166400001</v>
      </c>
    </row>
    <row r="48" spans="1:5" x14ac:dyDescent="0.35">
      <c r="A48" s="9" t="s">
        <v>31</v>
      </c>
      <c r="B48" s="2">
        <v>0.38500000000000001</v>
      </c>
      <c r="C48" s="7">
        <v>7.6999999999999999E-2</v>
      </c>
      <c r="D48" s="1">
        <f t="shared" si="1"/>
        <v>0.308</v>
      </c>
      <c r="E48" s="6">
        <f t="shared" si="2"/>
        <v>4.9631178943999998</v>
      </c>
    </row>
    <row r="49" spans="1:5" x14ac:dyDescent="0.35">
      <c r="A49" s="9" t="s">
        <v>32</v>
      </c>
      <c r="B49" s="2">
        <v>0.40700000000000003</v>
      </c>
      <c r="C49" s="7">
        <v>7.6999999999999999E-2</v>
      </c>
      <c r="D49" s="1">
        <f t="shared" si="1"/>
        <v>0.33</v>
      </c>
      <c r="E49" s="6">
        <f t="shared" si="2"/>
        <v>5.4182104400000002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"/>
  <sheetViews>
    <sheetView workbookViewId="0">
      <selection activeCell="O14" sqref="O14"/>
    </sheetView>
  </sheetViews>
  <sheetFormatPr defaultRowHeight="14.5" x14ac:dyDescent="0.35"/>
  <cols>
    <col min="1" max="1" width="19.1796875" customWidth="1"/>
    <col min="2" max="2" width="13" customWidth="1"/>
    <col min="3" max="3" width="14" customWidth="1"/>
    <col min="4" max="4" width="13.36328125" customWidth="1"/>
    <col min="5" max="5" width="13.6328125" customWidth="1"/>
    <col min="6" max="6" width="13.1796875" customWidth="1"/>
    <col min="7" max="7" width="13.90625" customWidth="1"/>
    <col min="8" max="8" width="14.453125" customWidth="1"/>
    <col min="9" max="9" width="11.90625" customWidth="1"/>
    <col min="10" max="10" width="13.54296875" customWidth="1"/>
    <col min="11" max="11" width="14.36328125" customWidth="1"/>
    <col min="12" max="12" width="12.54296875" customWidth="1"/>
    <col min="13" max="13" width="16.90625" customWidth="1"/>
  </cols>
  <sheetData>
    <row r="1" spans="1:13" x14ac:dyDescent="0.35">
      <c r="A1" s="4" t="s">
        <v>34</v>
      </c>
      <c r="B1" s="4" t="s">
        <v>33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4" t="s">
        <v>45</v>
      </c>
    </row>
    <row r="2" spans="1:13" x14ac:dyDescent="0.35">
      <c r="A2" s="11" t="s">
        <v>15</v>
      </c>
      <c r="B2" s="12">
        <v>310</v>
      </c>
      <c r="C2" s="12">
        <v>0.45</v>
      </c>
      <c r="D2" s="12">
        <v>111</v>
      </c>
      <c r="E2" s="12">
        <v>51</v>
      </c>
      <c r="F2" s="12">
        <v>3.84</v>
      </c>
      <c r="G2" s="12">
        <v>1.37</v>
      </c>
      <c r="H2" s="12">
        <v>124</v>
      </c>
      <c r="I2" s="12">
        <v>3.67</v>
      </c>
      <c r="J2" s="12">
        <v>2.74</v>
      </c>
      <c r="K2" s="12">
        <v>1346</v>
      </c>
      <c r="L2" s="12">
        <v>7.6</v>
      </c>
      <c r="M2" s="12">
        <v>4.88</v>
      </c>
    </row>
    <row r="3" spans="1:13" x14ac:dyDescent="0.35">
      <c r="A3" s="11" t="s">
        <v>16</v>
      </c>
      <c r="B3" s="12">
        <v>306</v>
      </c>
      <c r="C3" s="12">
        <v>0.45</v>
      </c>
      <c r="D3" s="12">
        <v>96</v>
      </c>
      <c r="E3" s="12">
        <v>45</v>
      </c>
      <c r="F3" s="12">
        <v>3.43</v>
      </c>
      <c r="G3" s="12">
        <v>1.24</v>
      </c>
      <c r="H3" s="12">
        <v>123</v>
      </c>
      <c r="I3" s="12">
        <v>4.16</v>
      </c>
      <c r="J3" s="12">
        <v>1.49</v>
      </c>
      <c r="K3" s="12">
        <v>1519</v>
      </c>
      <c r="L3" s="12">
        <v>9.1</v>
      </c>
      <c r="M3" s="12">
        <v>7</v>
      </c>
    </row>
    <row r="4" spans="1:13" x14ac:dyDescent="0.35">
      <c r="A4" s="11" t="s">
        <v>17</v>
      </c>
      <c r="B4" s="12">
        <v>348</v>
      </c>
      <c r="C4" s="12">
        <v>0.59</v>
      </c>
      <c r="D4" s="12">
        <v>125</v>
      </c>
      <c r="E4" s="12">
        <v>88</v>
      </c>
      <c r="F4" s="12">
        <v>4.84</v>
      </c>
      <c r="G4" s="12">
        <v>1.81</v>
      </c>
      <c r="H4" s="12">
        <v>159</v>
      </c>
      <c r="I4" s="12">
        <v>7.06</v>
      </c>
      <c r="J4" s="12">
        <v>1.92</v>
      </c>
      <c r="K4" s="12">
        <v>1546</v>
      </c>
      <c r="L4" s="12">
        <v>15.9</v>
      </c>
      <c r="M4" s="12">
        <v>7.45</v>
      </c>
    </row>
    <row r="5" spans="1:13" x14ac:dyDescent="0.35">
      <c r="A5" s="11" t="s">
        <v>18</v>
      </c>
      <c r="B5" s="12">
        <v>384</v>
      </c>
      <c r="C5" s="12">
        <v>0.55000000000000004</v>
      </c>
      <c r="D5" s="12">
        <v>107</v>
      </c>
      <c r="E5" s="12">
        <v>46</v>
      </c>
      <c r="F5" s="12">
        <v>4.03</v>
      </c>
      <c r="G5" s="12">
        <v>1.57</v>
      </c>
      <c r="H5" s="12">
        <v>101</v>
      </c>
      <c r="I5" s="12">
        <v>4.17</v>
      </c>
      <c r="J5" s="12">
        <v>2.5499999999999998</v>
      </c>
      <c r="K5" s="12">
        <v>1554</v>
      </c>
      <c r="L5" s="12">
        <v>10.8</v>
      </c>
      <c r="M5" s="12">
        <v>4.03</v>
      </c>
    </row>
    <row r="6" spans="1:13" x14ac:dyDescent="0.35">
      <c r="A6" s="11" t="s">
        <v>19</v>
      </c>
      <c r="B6" s="12">
        <v>367</v>
      </c>
      <c r="C6" s="12">
        <v>0.55000000000000004</v>
      </c>
      <c r="D6" s="12">
        <v>143</v>
      </c>
      <c r="E6" s="12">
        <v>70</v>
      </c>
      <c r="F6" s="12">
        <v>6.18</v>
      </c>
      <c r="G6" s="12">
        <v>1.24</v>
      </c>
      <c r="H6" s="12">
        <v>104</v>
      </c>
      <c r="I6" s="12">
        <v>4.8499999999999996</v>
      </c>
      <c r="J6" s="12">
        <v>2.61</v>
      </c>
      <c r="K6" s="12">
        <v>1460</v>
      </c>
      <c r="L6" s="12">
        <v>11.1</v>
      </c>
      <c r="M6" s="12">
        <v>7.09</v>
      </c>
    </row>
    <row r="7" spans="1:13" x14ac:dyDescent="0.35">
      <c r="A7" s="11" t="s">
        <v>20</v>
      </c>
      <c r="B7" s="12">
        <v>359</v>
      </c>
      <c r="C7" s="12">
        <v>0.64</v>
      </c>
      <c r="D7" s="12">
        <v>100</v>
      </c>
      <c r="E7" s="12">
        <v>41</v>
      </c>
      <c r="F7" s="12">
        <v>3.85</v>
      </c>
      <c r="G7" s="12">
        <v>1.53</v>
      </c>
      <c r="H7" s="12">
        <v>154</v>
      </c>
      <c r="I7" s="12">
        <v>5.78</v>
      </c>
      <c r="J7" s="12">
        <v>1.77</v>
      </c>
      <c r="K7" s="12">
        <v>1527</v>
      </c>
      <c r="L7" s="12">
        <v>12.1</v>
      </c>
      <c r="M7" s="12">
        <v>4.96</v>
      </c>
    </row>
    <row r="8" spans="1:13" x14ac:dyDescent="0.35">
      <c r="A8" s="11" t="s">
        <v>21</v>
      </c>
      <c r="B8" s="12">
        <v>346</v>
      </c>
      <c r="C8" s="12">
        <v>0.67</v>
      </c>
      <c r="D8" s="12">
        <v>114</v>
      </c>
      <c r="E8" s="12">
        <v>68</v>
      </c>
      <c r="F8" s="12">
        <v>6.03</v>
      </c>
      <c r="G8" s="12">
        <v>1.93</v>
      </c>
      <c r="H8" s="12">
        <v>219</v>
      </c>
      <c r="I8" s="12">
        <v>5.7</v>
      </c>
      <c r="J8" s="12">
        <v>3.05</v>
      </c>
      <c r="K8" s="12">
        <v>1358</v>
      </c>
      <c r="L8" s="12">
        <v>11.9</v>
      </c>
      <c r="M8" s="12">
        <v>7.43</v>
      </c>
    </row>
    <row r="9" spans="1:13" x14ac:dyDescent="0.35">
      <c r="A9" s="11" t="s">
        <v>22</v>
      </c>
      <c r="B9" s="12">
        <v>412</v>
      </c>
      <c r="C9" s="12">
        <v>0.63</v>
      </c>
      <c r="D9" s="12">
        <v>144</v>
      </c>
      <c r="E9" s="12">
        <v>68</v>
      </c>
      <c r="F9" s="12">
        <v>7.24</v>
      </c>
      <c r="G9" s="12">
        <v>1.78</v>
      </c>
      <c r="H9" s="12">
        <v>173</v>
      </c>
      <c r="I9" s="12">
        <v>8.73</v>
      </c>
      <c r="J9" s="12">
        <v>3.47</v>
      </c>
      <c r="K9" s="12">
        <v>1371</v>
      </c>
      <c r="L9" s="12">
        <v>11.4</v>
      </c>
      <c r="M9" s="12">
        <v>7.51</v>
      </c>
    </row>
    <row r="10" spans="1:13" x14ac:dyDescent="0.35">
      <c r="A10" s="11" t="s">
        <v>23</v>
      </c>
      <c r="B10" s="12">
        <v>329</v>
      </c>
      <c r="C10" s="12">
        <v>0.56999999999999995</v>
      </c>
      <c r="D10" s="12">
        <v>478</v>
      </c>
      <c r="E10" s="12">
        <v>63</v>
      </c>
      <c r="F10" s="12">
        <v>6.38</v>
      </c>
      <c r="G10" s="12">
        <v>1.51</v>
      </c>
      <c r="H10" s="12">
        <v>128</v>
      </c>
      <c r="I10" s="12">
        <v>4.93</v>
      </c>
      <c r="J10" s="12">
        <v>2.74</v>
      </c>
      <c r="K10" s="12">
        <v>1442</v>
      </c>
      <c r="L10" s="12">
        <v>9.6999999999999993</v>
      </c>
      <c r="M10" s="12">
        <v>3.02</v>
      </c>
    </row>
    <row r="11" spans="1:13" x14ac:dyDescent="0.35">
      <c r="A11" s="11" t="s">
        <v>24</v>
      </c>
      <c r="B11" s="12">
        <v>349</v>
      </c>
      <c r="C11" s="12">
        <v>0.57999999999999996</v>
      </c>
      <c r="D11" s="12">
        <v>396</v>
      </c>
      <c r="E11" s="12">
        <v>87</v>
      </c>
      <c r="F11" s="12">
        <v>6.53</v>
      </c>
      <c r="G11" s="12">
        <v>1.48</v>
      </c>
      <c r="H11" s="12">
        <v>113</v>
      </c>
      <c r="I11" s="12">
        <v>5.37</v>
      </c>
      <c r="J11" s="12">
        <v>1.86</v>
      </c>
      <c r="K11" s="12">
        <v>1494</v>
      </c>
      <c r="L11" s="12">
        <v>11.5</v>
      </c>
      <c r="M11" s="12">
        <v>4.1100000000000003</v>
      </c>
    </row>
    <row r="12" spans="1:13" x14ac:dyDescent="0.35">
      <c r="A12" s="11" t="s">
        <v>25</v>
      </c>
      <c r="B12" s="12">
        <v>336</v>
      </c>
      <c r="C12" s="12">
        <v>0.61</v>
      </c>
      <c r="D12" s="12">
        <v>506</v>
      </c>
      <c r="E12" s="12">
        <v>91</v>
      </c>
      <c r="F12" s="12">
        <v>6.83</v>
      </c>
      <c r="G12" s="12">
        <v>1.77</v>
      </c>
      <c r="H12" s="12">
        <v>143</v>
      </c>
      <c r="I12" s="12">
        <v>6.58</v>
      </c>
      <c r="J12" s="12">
        <v>2.96</v>
      </c>
      <c r="K12" s="12">
        <v>1560</v>
      </c>
      <c r="L12" s="12">
        <v>12.5</v>
      </c>
      <c r="M12" s="12">
        <v>3.26</v>
      </c>
    </row>
    <row r="13" spans="1:13" x14ac:dyDescent="0.35">
      <c r="A13" s="11" t="s">
        <v>26</v>
      </c>
      <c r="B13" s="12">
        <v>375</v>
      </c>
      <c r="C13" s="12">
        <v>0.61</v>
      </c>
      <c r="D13" s="12">
        <v>426</v>
      </c>
      <c r="E13" s="12">
        <v>82</v>
      </c>
      <c r="F13" s="12">
        <v>6.16</v>
      </c>
      <c r="G13" s="12">
        <v>1.54</v>
      </c>
      <c r="H13" s="12">
        <v>73</v>
      </c>
      <c r="I13" s="12">
        <v>3.04</v>
      </c>
      <c r="J13" s="12">
        <v>2.85</v>
      </c>
      <c r="K13" s="12">
        <v>1474</v>
      </c>
      <c r="L13" s="12">
        <v>7.4</v>
      </c>
      <c r="M13" s="12">
        <v>3.88</v>
      </c>
    </row>
    <row r="14" spans="1:13" x14ac:dyDescent="0.35">
      <c r="A14" s="11" t="s">
        <v>27</v>
      </c>
      <c r="B14" s="12">
        <v>311</v>
      </c>
      <c r="C14" s="12">
        <v>0.49</v>
      </c>
      <c r="D14" s="12">
        <v>386</v>
      </c>
      <c r="E14" s="12">
        <v>71</v>
      </c>
      <c r="F14" s="12">
        <v>3.34</v>
      </c>
      <c r="G14" s="12">
        <v>1.35</v>
      </c>
      <c r="H14" s="12">
        <v>126</v>
      </c>
      <c r="I14" s="12">
        <v>4.03</v>
      </c>
      <c r="J14" s="12">
        <v>2.2400000000000002</v>
      </c>
      <c r="K14" s="12">
        <v>1477</v>
      </c>
      <c r="L14" s="12">
        <v>7.9</v>
      </c>
      <c r="M14" s="12">
        <v>3.63</v>
      </c>
    </row>
    <row r="15" spans="1:13" x14ac:dyDescent="0.35">
      <c r="A15" s="11" t="s">
        <v>28</v>
      </c>
      <c r="B15" s="12">
        <v>361</v>
      </c>
      <c r="C15" s="12">
        <v>0.56999999999999995</v>
      </c>
      <c r="D15" s="12">
        <v>110</v>
      </c>
      <c r="E15" s="12">
        <v>37</v>
      </c>
      <c r="F15" s="12">
        <v>4.4000000000000004</v>
      </c>
      <c r="G15" s="12">
        <v>1.72</v>
      </c>
      <c r="H15" s="12">
        <v>133</v>
      </c>
      <c r="I15" s="12">
        <v>6.77</v>
      </c>
      <c r="J15" s="12">
        <v>3.04</v>
      </c>
      <c r="K15" s="12">
        <v>1462</v>
      </c>
      <c r="L15" s="12">
        <v>11.8</v>
      </c>
      <c r="M15" s="12">
        <v>5.26</v>
      </c>
    </row>
    <row r="16" spans="1:13" x14ac:dyDescent="0.35">
      <c r="A16" s="11" t="s">
        <v>29</v>
      </c>
      <c r="B16" s="12">
        <v>250</v>
      </c>
      <c r="C16" s="12">
        <v>0.5</v>
      </c>
      <c r="D16" s="12">
        <v>137</v>
      </c>
      <c r="E16" s="12">
        <v>1151</v>
      </c>
      <c r="F16" s="12">
        <v>5.51</v>
      </c>
      <c r="G16" s="12">
        <v>2.21</v>
      </c>
      <c r="H16" s="12">
        <v>602</v>
      </c>
      <c r="I16" s="12">
        <v>5.1100000000000003</v>
      </c>
      <c r="J16" s="12">
        <v>2.35</v>
      </c>
      <c r="K16" s="12">
        <v>1491</v>
      </c>
      <c r="L16" s="12">
        <v>15.9</v>
      </c>
      <c r="M16" s="12">
        <v>7.28</v>
      </c>
    </row>
    <row r="17" spans="1:13" x14ac:dyDescent="0.35">
      <c r="A17" s="11" t="s">
        <v>30</v>
      </c>
      <c r="B17" s="12">
        <v>254</v>
      </c>
      <c r="C17" s="12">
        <v>0.63</v>
      </c>
      <c r="D17" s="12">
        <v>170</v>
      </c>
      <c r="E17" s="12">
        <v>1108</v>
      </c>
      <c r="F17" s="12">
        <v>7.12</v>
      </c>
      <c r="G17" s="12">
        <v>2.2200000000000002</v>
      </c>
      <c r="H17" s="12">
        <v>570</v>
      </c>
      <c r="I17" s="12">
        <v>6.85</v>
      </c>
      <c r="J17" s="12">
        <v>2.25</v>
      </c>
      <c r="K17" s="12">
        <v>1492</v>
      </c>
      <c r="L17" s="12">
        <v>16.600000000000001</v>
      </c>
      <c r="M17" s="12">
        <v>6.83</v>
      </c>
    </row>
    <row r="18" spans="1:13" x14ac:dyDescent="0.35">
      <c r="A18" s="11" t="s">
        <v>31</v>
      </c>
      <c r="B18" s="12">
        <v>284</v>
      </c>
      <c r="C18" s="12">
        <v>0.63</v>
      </c>
      <c r="D18" s="12">
        <v>127</v>
      </c>
      <c r="E18" s="12">
        <v>920</v>
      </c>
      <c r="F18" s="12">
        <v>6.69</v>
      </c>
      <c r="G18" s="12">
        <v>2.1</v>
      </c>
      <c r="H18" s="12">
        <v>577</v>
      </c>
      <c r="I18" s="12">
        <v>5.39</v>
      </c>
      <c r="J18" s="12">
        <v>2.14</v>
      </c>
      <c r="K18" s="12">
        <v>1491</v>
      </c>
      <c r="L18" s="12">
        <v>15.7</v>
      </c>
      <c r="M18" s="12">
        <v>3.72</v>
      </c>
    </row>
    <row r="19" spans="1:13" x14ac:dyDescent="0.35">
      <c r="A19" s="11" t="s">
        <v>32</v>
      </c>
      <c r="B19" s="12">
        <v>352</v>
      </c>
      <c r="C19" s="12">
        <v>0.6</v>
      </c>
      <c r="D19" s="12">
        <v>215</v>
      </c>
      <c r="E19" s="12">
        <v>129</v>
      </c>
      <c r="F19" s="12">
        <v>4.8499999999999996</v>
      </c>
      <c r="G19" s="12">
        <v>1.33</v>
      </c>
      <c r="H19" s="12">
        <v>88</v>
      </c>
      <c r="I19" s="12">
        <v>5.87</v>
      </c>
      <c r="J19" s="12">
        <v>1.79</v>
      </c>
      <c r="K19" s="12">
        <v>1504</v>
      </c>
      <c r="L19" s="12">
        <v>11.1</v>
      </c>
      <c r="M19" s="12">
        <v>11.17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"/>
  <sheetViews>
    <sheetView workbookViewId="0">
      <selection activeCell="I11" sqref="I11"/>
    </sheetView>
  </sheetViews>
  <sheetFormatPr defaultRowHeight="14.5" x14ac:dyDescent="0.35"/>
  <cols>
    <col min="1" max="1" width="18.54296875" customWidth="1"/>
    <col min="2" max="2" width="14.81640625" customWidth="1"/>
  </cols>
  <sheetData>
    <row r="1" spans="1:2" x14ac:dyDescent="0.35">
      <c r="A1" s="4" t="s">
        <v>34</v>
      </c>
      <c r="B1" s="4" t="s">
        <v>36</v>
      </c>
    </row>
    <row r="2" spans="1:2" x14ac:dyDescent="0.35">
      <c r="A2" s="11" t="s">
        <v>46</v>
      </c>
      <c r="B2" s="12">
        <v>234</v>
      </c>
    </row>
    <row r="3" spans="1:2" x14ac:dyDescent="0.35">
      <c r="A3" s="11" t="s">
        <v>47</v>
      </c>
      <c r="B3" s="12">
        <v>259</v>
      </c>
    </row>
    <row r="4" spans="1:2" x14ac:dyDescent="0.35">
      <c r="A4" s="11" t="s">
        <v>48</v>
      </c>
      <c r="B4" s="12">
        <v>231</v>
      </c>
    </row>
    <row r="5" spans="1:2" x14ac:dyDescent="0.35">
      <c r="A5" s="11" t="s">
        <v>49</v>
      </c>
      <c r="B5" s="12">
        <v>207</v>
      </c>
    </row>
    <row r="6" spans="1:2" x14ac:dyDescent="0.35">
      <c r="A6" s="11" t="s">
        <v>50</v>
      </c>
      <c r="B6" s="12">
        <v>276</v>
      </c>
    </row>
    <row r="7" spans="1:2" x14ac:dyDescent="0.35">
      <c r="A7" s="11" t="s">
        <v>51</v>
      </c>
      <c r="B7" s="12">
        <v>319</v>
      </c>
    </row>
    <row r="8" spans="1:2" x14ac:dyDescent="0.35">
      <c r="A8" s="11" t="s">
        <v>52</v>
      </c>
      <c r="B8" s="12">
        <v>223</v>
      </c>
    </row>
    <row r="9" spans="1:2" x14ac:dyDescent="0.35">
      <c r="A9" s="11" t="s">
        <v>53</v>
      </c>
      <c r="B9" s="12">
        <v>209</v>
      </c>
    </row>
    <row r="10" spans="1:2" x14ac:dyDescent="0.35">
      <c r="A10" s="11" t="s">
        <v>54</v>
      </c>
      <c r="B10" s="12">
        <v>317</v>
      </c>
    </row>
    <row r="11" spans="1:2" x14ac:dyDescent="0.35">
      <c r="A11" s="11" t="s">
        <v>55</v>
      </c>
      <c r="B11" s="12">
        <v>284</v>
      </c>
    </row>
    <row r="12" spans="1:2" x14ac:dyDescent="0.35">
      <c r="A12" s="11" t="s">
        <v>56</v>
      </c>
      <c r="B12" s="12">
        <v>465</v>
      </c>
    </row>
    <row r="13" spans="1:2" x14ac:dyDescent="0.35">
      <c r="A13" s="11" t="s">
        <v>57</v>
      </c>
      <c r="B13" s="12">
        <v>234</v>
      </c>
    </row>
    <row r="14" spans="1:2" x14ac:dyDescent="0.35">
      <c r="A14" s="11" t="s">
        <v>58</v>
      </c>
      <c r="B14" s="12">
        <v>270</v>
      </c>
    </row>
    <row r="15" spans="1:2" x14ac:dyDescent="0.35">
      <c r="A15" s="11" t="s">
        <v>59</v>
      </c>
      <c r="B15" s="12">
        <v>271</v>
      </c>
    </row>
    <row r="16" spans="1:2" x14ac:dyDescent="0.35">
      <c r="A16" s="11" t="s">
        <v>60</v>
      </c>
      <c r="B16" s="12">
        <v>271</v>
      </c>
    </row>
    <row r="17" spans="1:2" x14ac:dyDescent="0.35">
      <c r="A17" s="11" t="s">
        <v>61</v>
      </c>
      <c r="B17" s="12">
        <v>300</v>
      </c>
    </row>
    <row r="18" spans="1:2" x14ac:dyDescent="0.35">
      <c r="A18" s="11" t="s">
        <v>62</v>
      </c>
      <c r="B18" s="12">
        <v>323</v>
      </c>
    </row>
    <row r="19" spans="1:2" x14ac:dyDescent="0.35">
      <c r="A19" s="11" t="s">
        <v>63</v>
      </c>
      <c r="B19" s="12">
        <v>239</v>
      </c>
    </row>
    <row r="20" spans="1:2" x14ac:dyDescent="0.35">
      <c r="A20" s="11" t="s">
        <v>64</v>
      </c>
      <c r="B20" s="12">
        <v>245</v>
      </c>
    </row>
    <row r="21" spans="1:2" x14ac:dyDescent="0.35">
      <c r="A21" s="11" t="s">
        <v>65</v>
      </c>
      <c r="B21" s="12">
        <v>307</v>
      </c>
    </row>
    <row r="22" spans="1:2" x14ac:dyDescent="0.35">
      <c r="A22" s="11" t="s">
        <v>66</v>
      </c>
      <c r="B22" s="12">
        <v>310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06"/>
  <sheetViews>
    <sheetView tabSelected="1" workbookViewId="0">
      <selection activeCell="E71" sqref="E71"/>
    </sheetView>
  </sheetViews>
  <sheetFormatPr defaultRowHeight="14.5" x14ac:dyDescent="0.35"/>
  <cols>
    <col min="1" max="1" width="30" customWidth="1"/>
    <col min="2" max="2" width="14.1796875" customWidth="1"/>
    <col min="3" max="3" width="16.90625" customWidth="1"/>
    <col min="4" max="4" width="22.453125" customWidth="1"/>
    <col min="5" max="5" width="68.90625" customWidth="1"/>
  </cols>
  <sheetData>
    <row r="1" spans="1:5" ht="15.5" thickTop="1" thickBot="1" x14ac:dyDescent="0.4">
      <c r="A1" s="13" t="s">
        <v>67</v>
      </c>
      <c r="B1" s="13" t="s">
        <v>68</v>
      </c>
      <c r="C1" s="13" t="s">
        <v>69</v>
      </c>
      <c r="D1" s="13" t="s">
        <v>70</v>
      </c>
      <c r="E1" s="13" t="s">
        <v>71</v>
      </c>
    </row>
    <row r="2" spans="1:5" ht="15.5" thickTop="1" thickBot="1" x14ac:dyDescent="0.4">
      <c r="A2" s="14" t="s">
        <v>78</v>
      </c>
      <c r="B2" s="14" t="s">
        <v>79</v>
      </c>
      <c r="C2" s="15" t="s">
        <v>76</v>
      </c>
      <c r="D2" s="15" t="s">
        <v>168</v>
      </c>
      <c r="E2" s="15" t="s">
        <v>77</v>
      </c>
    </row>
    <row r="3" spans="1:5" ht="15.5" thickTop="1" thickBot="1" x14ac:dyDescent="0.4">
      <c r="A3" s="16" t="s">
        <v>87</v>
      </c>
      <c r="B3" s="14" t="s">
        <v>72</v>
      </c>
      <c r="C3" s="15" t="s">
        <v>73</v>
      </c>
      <c r="D3" s="15" t="s">
        <v>74</v>
      </c>
      <c r="E3" s="15" t="s">
        <v>75</v>
      </c>
    </row>
    <row r="4" spans="1:5" ht="15.5" thickTop="1" thickBot="1" x14ac:dyDescent="0.4">
      <c r="A4" s="16" t="s">
        <v>88</v>
      </c>
      <c r="B4" s="14" t="s">
        <v>72</v>
      </c>
      <c r="C4" s="15" t="s">
        <v>73</v>
      </c>
      <c r="D4" s="15" t="s">
        <v>74</v>
      </c>
      <c r="E4" s="15" t="s">
        <v>75</v>
      </c>
    </row>
    <row r="5" spans="1:5" ht="15.5" thickTop="1" thickBot="1" x14ac:dyDescent="0.4">
      <c r="A5" s="16" t="s">
        <v>80</v>
      </c>
      <c r="B5" s="14" t="s">
        <v>72</v>
      </c>
      <c r="C5" s="15" t="s">
        <v>73</v>
      </c>
      <c r="D5" s="15" t="s">
        <v>74</v>
      </c>
      <c r="E5" s="15" t="s">
        <v>75</v>
      </c>
    </row>
    <row r="6" spans="1:5" ht="15.5" thickTop="1" thickBot="1" x14ac:dyDescent="0.4">
      <c r="A6" s="16" t="s">
        <v>89</v>
      </c>
      <c r="B6" s="14" t="s">
        <v>72</v>
      </c>
      <c r="C6" s="15" t="s">
        <v>73</v>
      </c>
      <c r="D6" s="15" t="s">
        <v>74</v>
      </c>
      <c r="E6" s="15" t="s">
        <v>75</v>
      </c>
    </row>
    <row r="7" spans="1:5" ht="15.5" thickTop="1" thickBot="1" x14ac:dyDescent="0.4">
      <c r="A7" s="16" t="s">
        <v>81</v>
      </c>
      <c r="B7" s="14" t="s">
        <v>72</v>
      </c>
      <c r="C7" s="15" t="s">
        <v>73</v>
      </c>
      <c r="D7" s="15" t="s">
        <v>74</v>
      </c>
      <c r="E7" s="15" t="s">
        <v>75</v>
      </c>
    </row>
    <row r="8" spans="1:5" ht="15.5" thickTop="1" thickBot="1" x14ac:dyDescent="0.4">
      <c r="A8" s="16" t="s">
        <v>82</v>
      </c>
      <c r="B8" s="14" t="s">
        <v>72</v>
      </c>
      <c r="C8" s="15" t="s">
        <v>73</v>
      </c>
      <c r="D8" s="15" t="s">
        <v>74</v>
      </c>
      <c r="E8" s="15" t="s">
        <v>75</v>
      </c>
    </row>
    <row r="9" spans="1:5" ht="15.5" thickTop="1" thickBot="1" x14ac:dyDescent="0.4">
      <c r="A9" s="16" t="s">
        <v>83</v>
      </c>
      <c r="B9" s="14" t="s">
        <v>72</v>
      </c>
      <c r="C9" s="15" t="s">
        <v>73</v>
      </c>
      <c r="D9" s="15" t="s">
        <v>74</v>
      </c>
      <c r="E9" s="15" t="s">
        <v>75</v>
      </c>
    </row>
    <row r="10" spans="1:5" ht="15.5" thickTop="1" thickBot="1" x14ac:dyDescent="0.4">
      <c r="A10" s="16" t="s">
        <v>84</v>
      </c>
      <c r="B10" s="14" t="s">
        <v>72</v>
      </c>
      <c r="C10" s="15" t="s">
        <v>73</v>
      </c>
      <c r="D10" s="15" t="s">
        <v>74</v>
      </c>
      <c r="E10" s="15" t="s">
        <v>75</v>
      </c>
    </row>
    <row r="11" spans="1:5" ht="15.5" thickTop="1" thickBot="1" x14ac:dyDescent="0.4">
      <c r="A11" s="16" t="s">
        <v>85</v>
      </c>
      <c r="B11" s="14" t="s">
        <v>72</v>
      </c>
      <c r="C11" s="15" t="s">
        <v>73</v>
      </c>
      <c r="D11" s="15" t="s">
        <v>74</v>
      </c>
      <c r="E11" s="15" t="s">
        <v>75</v>
      </c>
    </row>
    <row r="12" spans="1:5" ht="15.5" thickTop="1" thickBot="1" x14ac:dyDescent="0.4">
      <c r="A12" s="16" t="s">
        <v>86</v>
      </c>
      <c r="B12" s="14" t="s">
        <v>72</v>
      </c>
      <c r="C12" s="15" t="s">
        <v>73</v>
      </c>
      <c r="D12" s="15" t="s">
        <v>74</v>
      </c>
      <c r="E12" s="15" t="s">
        <v>75</v>
      </c>
    </row>
    <row r="13" spans="1:5" ht="15.5" thickTop="1" thickBot="1" x14ac:dyDescent="0.4">
      <c r="A13" s="16" t="s">
        <v>90</v>
      </c>
      <c r="B13" s="14" t="s">
        <v>72</v>
      </c>
      <c r="C13" s="15" t="s">
        <v>73</v>
      </c>
      <c r="D13" s="15" t="s">
        <v>74</v>
      </c>
      <c r="E13" s="15" t="s">
        <v>75</v>
      </c>
    </row>
    <row r="14" spans="1:5" ht="15.5" thickTop="1" thickBot="1" x14ac:dyDescent="0.4">
      <c r="A14" s="16" t="s">
        <v>91</v>
      </c>
      <c r="B14" s="14" t="s">
        <v>72</v>
      </c>
      <c r="C14" s="15" t="s">
        <v>73</v>
      </c>
      <c r="D14" s="15" t="s">
        <v>74</v>
      </c>
      <c r="E14" s="15" t="s">
        <v>75</v>
      </c>
    </row>
    <row r="15" spans="1:5" ht="15" thickTop="1" x14ac:dyDescent="0.35"/>
    <row r="56" spans="6:6" x14ac:dyDescent="0.35">
      <c r="F56" s="22"/>
    </row>
    <row r="57" spans="6:6" x14ac:dyDescent="0.35">
      <c r="F57" s="21"/>
    </row>
    <row r="58" spans="6:6" x14ac:dyDescent="0.35">
      <c r="F58" s="21"/>
    </row>
    <row r="59" spans="6:6" x14ac:dyDescent="0.35">
      <c r="F59" s="21"/>
    </row>
    <row r="60" spans="6:6" x14ac:dyDescent="0.35">
      <c r="F60" s="21"/>
    </row>
    <row r="61" spans="6:6" x14ac:dyDescent="0.35">
      <c r="F61" s="21"/>
    </row>
    <row r="62" spans="6:6" x14ac:dyDescent="0.35">
      <c r="F62" s="21"/>
    </row>
    <row r="63" spans="6:6" x14ac:dyDescent="0.35">
      <c r="F63" s="21"/>
    </row>
    <row r="64" spans="6:6" x14ac:dyDescent="0.35">
      <c r="F64" s="21"/>
    </row>
    <row r="66" spans="6:6" x14ac:dyDescent="0.35">
      <c r="F66" s="22" t="s">
        <v>92</v>
      </c>
    </row>
    <row r="67" spans="6:6" x14ac:dyDescent="0.35">
      <c r="F67" s="21"/>
    </row>
    <row r="68" spans="6:6" x14ac:dyDescent="0.35">
      <c r="F68" s="21" t="s">
        <v>93</v>
      </c>
    </row>
    <row r="69" spans="6:6" x14ac:dyDescent="0.35">
      <c r="F69" s="21" t="s">
        <v>94</v>
      </c>
    </row>
    <row r="70" spans="6:6" x14ac:dyDescent="0.35">
      <c r="F70" s="21" t="s">
        <v>95</v>
      </c>
    </row>
    <row r="71" spans="6:6" x14ac:dyDescent="0.35">
      <c r="F71" s="21" t="s">
        <v>96</v>
      </c>
    </row>
    <row r="72" spans="6:6" x14ac:dyDescent="0.35">
      <c r="F72" s="21" t="s">
        <v>97</v>
      </c>
    </row>
    <row r="73" spans="6:6" x14ac:dyDescent="0.35">
      <c r="F73" s="21" t="s">
        <v>98</v>
      </c>
    </row>
    <row r="74" spans="6:6" x14ac:dyDescent="0.35">
      <c r="F74" s="21" t="s">
        <v>99</v>
      </c>
    </row>
    <row r="104" spans="1:12" ht="15.5" x14ac:dyDescent="0.35">
      <c r="A104" s="19" t="s">
        <v>100</v>
      </c>
      <c r="B104" s="19"/>
      <c r="C104" s="19"/>
      <c r="D104" s="19"/>
      <c r="E104" s="19"/>
      <c r="F104" s="19"/>
      <c r="G104" s="19"/>
      <c r="H104" s="19"/>
      <c r="I104" s="17"/>
      <c r="J104" s="17"/>
      <c r="K104" s="17"/>
      <c r="L104" s="17"/>
    </row>
    <row r="105" spans="1:12" ht="15.5" x14ac:dyDescent="0.35">
      <c r="A105" s="19" t="s">
        <v>101</v>
      </c>
      <c r="B105" s="19"/>
      <c r="C105" s="19"/>
      <c r="D105" s="19"/>
      <c r="E105" s="19"/>
      <c r="F105" s="19"/>
      <c r="G105" s="19"/>
      <c r="H105" s="19"/>
      <c r="I105" s="17"/>
      <c r="J105" s="17"/>
      <c r="K105" s="17"/>
      <c r="L105" s="17"/>
    </row>
    <row r="106" spans="1:12" ht="15.5" x14ac:dyDescent="0.35">
      <c r="A106" s="19" t="s">
        <v>102</v>
      </c>
      <c r="B106" s="19"/>
      <c r="C106" s="19"/>
      <c r="D106" s="19"/>
      <c r="E106" s="19"/>
      <c r="F106" s="19"/>
      <c r="G106" s="19"/>
      <c r="H106" s="19"/>
      <c r="I106" s="17"/>
      <c r="J106" s="17"/>
      <c r="K106" s="17"/>
      <c r="L106" s="17"/>
    </row>
    <row r="107" spans="1:12" ht="15.5" x14ac:dyDescent="0.35">
      <c r="A107" s="20"/>
      <c r="B107" s="19"/>
      <c r="C107" s="19"/>
      <c r="D107" s="19"/>
      <c r="E107" s="19"/>
      <c r="F107" s="19"/>
      <c r="G107" s="19"/>
      <c r="H107" s="19"/>
      <c r="I107" s="17"/>
      <c r="J107" s="17"/>
      <c r="K107" s="17"/>
      <c r="L107" s="17"/>
    </row>
    <row r="108" spans="1:12" ht="15.5" x14ac:dyDescent="0.35">
      <c r="A108" s="20"/>
      <c r="B108" s="19"/>
      <c r="C108" s="19"/>
      <c r="D108" s="19"/>
      <c r="E108" s="19"/>
      <c r="F108" s="19"/>
      <c r="G108" s="19"/>
      <c r="H108" s="19"/>
      <c r="I108" s="17"/>
      <c r="J108" s="17"/>
      <c r="K108" s="17"/>
      <c r="L108" s="17"/>
    </row>
    <row r="109" spans="1:12" x14ac:dyDescent="0.3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ht="15.5" x14ac:dyDescent="0.35">
      <c r="A110" s="19" t="s">
        <v>139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</row>
    <row r="111" spans="1:12" ht="15.5" x14ac:dyDescent="0.35">
      <c r="A111" s="19" t="s">
        <v>103</v>
      </c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</row>
    <row r="112" spans="1:12" ht="15.5" x14ac:dyDescent="0.35">
      <c r="A112" s="19" t="s">
        <v>104</v>
      </c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</row>
    <row r="113" spans="1:12" ht="15.5" x14ac:dyDescent="0.35">
      <c r="A113" s="19" t="s">
        <v>105</v>
      </c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</row>
    <row r="114" spans="1:12" ht="15.5" x14ac:dyDescent="0.35">
      <c r="A114" s="19" t="s">
        <v>106</v>
      </c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2" ht="15.5" x14ac:dyDescent="0.35">
      <c r="A115" s="19" t="s">
        <v>107</v>
      </c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</row>
    <row r="116" spans="1:12" ht="15.5" x14ac:dyDescent="0.35">
      <c r="A116" s="19" t="s">
        <v>108</v>
      </c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</row>
    <row r="117" spans="1:12" ht="15.5" x14ac:dyDescent="0.35">
      <c r="A117" s="19" t="s">
        <v>109</v>
      </c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</row>
    <row r="118" spans="1:12" ht="15.5" x14ac:dyDescent="0.35">
      <c r="A118" s="19" t="s">
        <v>110</v>
      </c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</row>
    <row r="119" spans="1:12" x14ac:dyDescent="0.3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ht="15.5" x14ac:dyDescent="0.35">
      <c r="A120" s="19" t="s">
        <v>111</v>
      </c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</row>
    <row r="121" spans="1:12" ht="15.5" x14ac:dyDescent="0.35">
      <c r="A121" s="24" t="s">
        <v>112</v>
      </c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</row>
    <row r="122" spans="1:12" ht="15.5" x14ac:dyDescent="0.35">
      <c r="A122" s="24" t="s">
        <v>113</v>
      </c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</row>
    <row r="123" spans="1:12" ht="15.5" x14ac:dyDescent="0.35">
      <c r="A123" s="24" t="s">
        <v>114</v>
      </c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</row>
    <row r="124" spans="1:12" x14ac:dyDescent="0.3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ht="15.5" x14ac:dyDescent="0.35">
      <c r="A125" s="19" t="s">
        <v>115</v>
      </c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</row>
    <row r="126" spans="1:12" ht="15.5" x14ac:dyDescent="0.35">
      <c r="A126" s="19" t="s">
        <v>116</v>
      </c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</row>
    <row r="127" spans="1:12" ht="15.5" x14ac:dyDescent="0.35">
      <c r="A127" s="19" t="s">
        <v>117</v>
      </c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</row>
    <row r="128" spans="1:12" ht="15.5" x14ac:dyDescent="0.35">
      <c r="A128" s="19" t="s">
        <v>118</v>
      </c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</row>
    <row r="129" spans="1:12" ht="15.5" x14ac:dyDescent="0.35">
      <c r="A129" s="19" t="s">
        <v>119</v>
      </c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</row>
    <row r="130" spans="1:12" ht="15.5" x14ac:dyDescent="0.35">
      <c r="A130" s="20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</row>
    <row r="131" spans="1:12" ht="15.5" x14ac:dyDescent="0.3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</row>
    <row r="132" spans="1:12" ht="15.5" x14ac:dyDescent="0.35">
      <c r="A132" s="19" t="s">
        <v>120</v>
      </c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</row>
    <row r="133" spans="1:12" ht="15.5" x14ac:dyDescent="0.35">
      <c r="A133" s="19" t="s">
        <v>121</v>
      </c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</row>
    <row r="134" spans="1:12" ht="15.5" x14ac:dyDescent="0.35">
      <c r="A134" s="19" t="s">
        <v>122</v>
      </c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</row>
    <row r="135" spans="1:12" ht="15.5" x14ac:dyDescent="0.35">
      <c r="A135" s="20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</row>
    <row r="136" spans="1:12" x14ac:dyDescent="0.3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</row>
    <row r="137" spans="1:12" ht="15.5" x14ac:dyDescent="0.3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</row>
    <row r="138" spans="1:12" ht="15.5" x14ac:dyDescent="0.35">
      <c r="A138" s="19" t="s">
        <v>123</v>
      </c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</row>
    <row r="139" spans="1:12" ht="15.5" x14ac:dyDescent="0.35">
      <c r="A139" s="19" t="s">
        <v>124</v>
      </c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</row>
    <row r="140" spans="1:12" ht="15.5" x14ac:dyDescent="0.35">
      <c r="A140" s="19" t="s">
        <v>125</v>
      </c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</row>
    <row r="141" spans="1:12" ht="15.5" x14ac:dyDescent="0.35">
      <c r="A141" s="19" t="s">
        <v>126</v>
      </c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</row>
    <row r="142" spans="1:12" ht="15.5" x14ac:dyDescent="0.35">
      <c r="A142" s="19" t="s">
        <v>127</v>
      </c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</row>
    <row r="146" spans="1:8" ht="15.5" x14ac:dyDescent="0.35">
      <c r="A146" s="19" t="s">
        <v>128</v>
      </c>
      <c r="B146" s="19"/>
      <c r="C146" s="19"/>
      <c r="D146" s="19"/>
      <c r="E146" s="19"/>
    </row>
    <row r="147" spans="1:8" ht="15.5" x14ac:dyDescent="0.35">
      <c r="A147" s="19" t="s">
        <v>129</v>
      </c>
      <c r="B147" s="19"/>
      <c r="C147" s="19"/>
      <c r="D147" s="19"/>
      <c r="E147" s="19"/>
    </row>
    <row r="148" spans="1:8" ht="15.5" x14ac:dyDescent="0.35">
      <c r="A148" s="19" t="s">
        <v>130</v>
      </c>
      <c r="B148" s="19"/>
      <c r="C148" s="19"/>
      <c r="D148" s="19"/>
      <c r="E148" s="19"/>
    </row>
    <row r="149" spans="1:8" ht="15.5" x14ac:dyDescent="0.35">
      <c r="A149" s="19" t="s">
        <v>131</v>
      </c>
      <c r="B149" s="19"/>
      <c r="C149" s="19"/>
      <c r="D149" s="19"/>
      <c r="E149" s="19"/>
    </row>
    <row r="150" spans="1:8" ht="15.5" x14ac:dyDescent="0.35">
      <c r="A150" s="19" t="s">
        <v>132</v>
      </c>
      <c r="B150" s="19"/>
      <c r="C150" s="19"/>
      <c r="D150" s="19"/>
      <c r="E150" s="19"/>
    </row>
    <row r="155" spans="1:8" ht="15.5" x14ac:dyDescent="0.35">
      <c r="A155" s="19" t="s">
        <v>133</v>
      </c>
      <c r="B155" s="19"/>
      <c r="C155" s="19"/>
      <c r="D155" s="19"/>
      <c r="E155" s="19"/>
      <c r="F155" s="19"/>
      <c r="G155" s="17"/>
      <c r="H155" s="17"/>
    </row>
    <row r="156" spans="1:8" ht="15.5" x14ac:dyDescent="0.35">
      <c r="A156" s="19" t="s">
        <v>134</v>
      </c>
      <c r="B156" s="19"/>
      <c r="C156" s="19"/>
      <c r="D156" s="19"/>
      <c r="E156" s="19"/>
      <c r="F156" s="19"/>
      <c r="G156" s="17"/>
      <c r="H156" s="17"/>
    </row>
    <row r="157" spans="1:8" ht="15.5" x14ac:dyDescent="0.35">
      <c r="A157" s="19" t="s">
        <v>135</v>
      </c>
      <c r="B157" s="19"/>
      <c r="C157" s="19"/>
      <c r="D157" s="19"/>
      <c r="E157" s="19"/>
      <c r="F157" s="19"/>
      <c r="G157" s="17"/>
      <c r="H157" s="17"/>
    </row>
    <row r="158" spans="1:8" ht="15.5" x14ac:dyDescent="0.35">
      <c r="A158" s="19" t="s">
        <v>136</v>
      </c>
      <c r="B158" s="19"/>
      <c r="C158" s="19"/>
      <c r="D158" s="19"/>
      <c r="E158" s="19"/>
      <c r="F158" s="19"/>
      <c r="G158" s="17"/>
      <c r="H158" s="17"/>
    </row>
    <row r="159" spans="1:8" ht="15.5" x14ac:dyDescent="0.35">
      <c r="A159" s="19" t="s">
        <v>137</v>
      </c>
      <c r="B159" s="19"/>
      <c r="C159" s="19"/>
      <c r="D159" s="19"/>
      <c r="E159" s="19"/>
      <c r="F159" s="19"/>
      <c r="G159" s="17"/>
      <c r="H159" s="17"/>
    </row>
    <row r="160" spans="1:8" ht="15.5" x14ac:dyDescent="0.35">
      <c r="A160" s="19" t="s">
        <v>138</v>
      </c>
      <c r="B160" s="19"/>
      <c r="C160" s="19"/>
      <c r="D160" s="19"/>
      <c r="E160" s="19"/>
      <c r="F160" s="19"/>
      <c r="G160" s="17"/>
      <c r="H160" s="17"/>
    </row>
    <row r="164" spans="1:12" ht="15.5" x14ac:dyDescent="0.35">
      <c r="A164" s="19" t="s">
        <v>140</v>
      </c>
      <c r="B164" s="19"/>
      <c r="C164" s="19"/>
    </row>
    <row r="165" spans="1:12" ht="15.5" x14ac:dyDescent="0.35">
      <c r="A165" s="19" t="s">
        <v>141</v>
      </c>
      <c r="B165" s="19"/>
      <c r="C165" s="19"/>
    </row>
    <row r="166" spans="1:12" ht="15.5" x14ac:dyDescent="0.35">
      <c r="A166" s="19" t="s">
        <v>142</v>
      </c>
      <c r="B166" s="19"/>
      <c r="C166" s="19"/>
    </row>
    <row r="167" spans="1:12" ht="15.5" x14ac:dyDescent="0.35">
      <c r="A167" s="19" t="s">
        <v>106</v>
      </c>
      <c r="B167" s="19"/>
      <c r="C167" s="19"/>
    </row>
    <row r="168" spans="1:12" ht="15.5" x14ac:dyDescent="0.35">
      <c r="A168" s="19" t="s">
        <v>143</v>
      </c>
      <c r="B168" s="19"/>
      <c r="C168" s="19"/>
    </row>
    <row r="173" spans="1:12" ht="15.5" x14ac:dyDescent="0.35">
      <c r="A173" s="18" t="s">
        <v>144</v>
      </c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7"/>
    </row>
    <row r="174" spans="1:12" ht="15.5" x14ac:dyDescent="0.35">
      <c r="A174" s="19" t="s">
        <v>145</v>
      </c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7"/>
    </row>
    <row r="175" spans="1:12" ht="15.5" x14ac:dyDescent="0.35">
      <c r="A175" s="19" t="s">
        <v>146</v>
      </c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7"/>
    </row>
    <row r="176" spans="1:12" ht="15.5" x14ac:dyDescent="0.35">
      <c r="A176" s="19" t="s">
        <v>147</v>
      </c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7"/>
    </row>
    <row r="177" spans="1:12" ht="15.5" x14ac:dyDescent="0.35">
      <c r="A177" s="19" t="s">
        <v>148</v>
      </c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7"/>
    </row>
    <row r="178" spans="1:12" ht="15.5" x14ac:dyDescent="0.35">
      <c r="A178" s="19" t="s">
        <v>149</v>
      </c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7"/>
    </row>
    <row r="179" spans="1:12" ht="15.5" x14ac:dyDescent="0.35">
      <c r="A179" s="19" t="s">
        <v>150</v>
      </c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7"/>
    </row>
    <row r="180" spans="1:12" x14ac:dyDescent="0.3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</row>
    <row r="181" spans="1:12" x14ac:dyDescent="0.3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</row>
    <row r="182" spans="1:12" ht="15.5" x14ac:dyDescent="0.35">
      <c r="A182" s="19" t="s">
        <v>151</v>
      </c>
      <c r="B182" s="19"/>
      <c r="C182" s="19"/>
      <c r="D182" s="17"/>
      <c r="E182" s="17"/>
      <c r="F182" s="17"/>
      <c r="G182" s="17"/>
      <c r="H182" s="17"/>
      <c r="I182" s="17"/>
      <c r="J182" s="17"/>
      <c r="K182" s="17"/>
      <c r="L182" s="17"/>
    </row>
    <row r="183" spans="1:12" ht="15.5" x14ac:dyDescent="0.35">
      <c r="A183" s="19" t="s">
        <v>152</v>
      </c>
      <c r="B183" s="19"/>
      <c r="C183" s="19"/>
      <c r="D183" s="17"/>
      <c r="E183" s="17"/>
      <c r="F183" s="17"/>
      <c r="G183" s="17"/>
      <c r="H183" s="17"/>
      <c r="I183" s="17"/>
      <c r="J183" s="17"/>
      <c r="K183" s="17"/>
      <c r="L183" s="17"/>
    </row>
    <row r="184" spans="1:12" ht="15.5" x14ac:dyDescent="0.35">
      <c r="A184" s="19" t="s">
        <v>153</v>
      </c>
      <c r="B184" s="19"/>
      <c r="C184" s="19"/>
      <c r="D184" s="17"/>
      <c r="E184" s="17"/>
      <c r="F184" s="17"/>
      <c r="G184" s="17"/>
      <c r="H184" s="17"/>
      <c r="I184" s="17"/>
      <c r="J184" s="17"/>
      <c r="K184" s="17"/>
      <c r="L184" s="17"/>
    </row>
    <row r="185" spans="1:12" ht="15.5" x14ac:dyDescent="0.35">
      <c r="A185" s="19" t="s">
        <v>154</v>
      </c>
      <c r="B185" s="19"/>
      <c r="C185" s="19"/>
      <c r="D185" s="17"/>
      <c r="E185" s="17"/>
      <c r="F185" s="17"/>
      <c r="G185" s="17"/>
      <c r="H185" s="17"/>
      <c r="I185" s="17"/>
      <c r="J185" s="17"/>
      <c r="K185" s="17"/>
      <c r="L185" s="17"/>
    </row>
    <row r="186" spans="1:12" ht="15.5" x14ac:dyDescent="0.35">
      <c r="A186" s="19" t="s">
        <v>155</v>
      </c>
      <c r="B186" s="19"/>
      <c r="C186" s="19"/>
      <c r="D186" s="17"/>
      <c r="E186" s="17"/>
      <c r="F186" s="17"/>
      <c r="G186" s="17"/>
      <c r="H186" s="17"/>
      <c r="I186" s="17"/>
      <c r="J186" s="17"/>
      <c r="K186" s="17"/>
      <c r="L186" s="17"/>
    </row>
    <row r="187" spans="1:12" ht="15.5" x14ac:dyDescent="0.35">
      <c r="A187" s="19" t="s">
        <v>156</v>
      </c>
      <c r="B187" s="19"/>
      <c r="C187" s="19"/>
      <c r="D187" s="17"/>
      <c r="E187" s="17"/>
      <c r="F187" s="17"/>
      <c r="G187" s="17"/>
      <c r="H187" s="17"/>
      <c r="I187" s="17"/>
      <c r="J187" s="17"/>
      <c r="K187" s="17"/>
      <c r="L187" s="17"/>
    </row>
    <row r="188" spans="1:12" ht="15.5" x14ac:dyDescent="0.35">
      <c r="A188" s="19" t="s">
        <v>157</v>
      </c>
      <c r="B188" s="19"/>
      <c r="C188" s="19"/>
      <c r="D188" s="17"/>
      <c r="E188" s="17"/>
      <c r="F188" s="17"/>
      <c r="G188" s="17"/>
      <c r="H188" s="17"/>
      <c r="I188" s="17"/>
      <c r="J188" s="17"/>
      <c r="K188" s="17"/>
      <c r="L188" s="17"/>
    </row>
    <row r="189" spans="1:12" ht="15.5" x14ac:dyDescent="0.35">
      <c r="A189" s="19" t="s">
        <v>158</v>
      </c>
      <c r="B189" s="19"/>
      <c r="C189" s="19"/>
      <c r="D189" s="17"/>
      <c r="E189" s="17"/>
      <c r="F189" s="17"/>
      <c r="G189" s="17"/>
      <c r="H189" s="17"/>
      <c r="I189" s="17"/>
      <c r="J189" s="17"/>
      <c r="K189" s="17"/>
      <c r="L189" s="17"/>
    </row>
    <row r="190" spans="1:12" x14ac:dyDescent="0.3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</row>
    <row r="191" spans="1:12" x14ac:dyDescent="0.3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</row>
    <row r="192" spans="1:12" ht="15.5" x14ac:dyDescent="0.35">
      <c r="A192" s="19" t="s">
        <v>159</v>
      </c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</row>
    <row r="193" spans="1:12" ht="15.5" x14ac:dyDescent="0.35">
      <c r="A193" s="19" t="s">
        <v>160</v>
      </c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</row>
    <row r="194" spans="1:12" ht="15.5" x14ac:dyDescent="0.35">
      <c r="A194" s="19" t="s">
        <v>161</v>
      </c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</row>
    <row r="195" spans="1:12" ht="15.5" x14ac:dyDescent="0.35">
      <c r="A195" s="19" t="s">
        <v>162</v>
      </c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</row>
    <row r="196" spans="1:12" ht="15.5" x14ac:dyDescent="0.35">
      <c r="A196" s="19" t="s">
        <v>163</v>
      </c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</row>
    <row r="201" spans="1:12" x14ac:dyDescent="0.35">
      <c r="A201" s="23" t="s">
        <v>164</v>
      </c>
      <c r="B201" s="17"/>
      <c r="C201" s="17"/>
      <c r="D201" s="17"/>
      <c r="E201" s="17"/>
      <c r="F201" s="17"/>
    </row>
    <row r="202" spans="1:12" x14ac:dyDescent="0.35">
      <c r="A202" s="17" t="s">
        <v>165</v>
      </c>
      <c r="B202" s="17"/>
      <c r="C202" s="17"/>
      <c r="D202" s="17"/>
      <c r="E202" s="17"/>
      <c r="F202" s="17"/>
    </row>
    <row r="203" spans="1:12" x14ac:dyDescent="0.35">
      <c r="A203" s="17" t="s">
        <v>166</v>
      </c>
      <c r="B203" s="17"/>
      <c r="C203" s="17"/>
      <c r="D203" s="17"/>
      <c r="E203" s="17"/>
      <c r="F203" s="17"/>
    </row>
    <row r="204" spans="1:12" x14ac:dyDescent="0.35">
      <c r="A204" s="17" t="s">
        <v>167</v>
      </c>
      <c r="B204" s="17"/>
      <c r="C204" s="17"/>
      <c r="D204" s="17"/>
      <c r="E204" s="17"/>
      <c r="F204" s="17"/>
    </row>
    <row r="205" spans="1:12" x14ac:dyDescent="0.35">
      <c r="A205" s="17"/>
      <c r="B205" s="17"/>
      <c r="C205" s="17"/>
      <c r="D205" s="17"/>
      <c r="E205" s="17"/>
      <c r="F205" s="17"/>
    </row>
    <row r="206" spans="1:12" x14ac:dyDescent="0.35">
      <c r="A206" s="17"/>
      <c r="B206" s="17"/>
      <c r="C206" s="17"/>
      <c r="D206" s="17"/>
      <c r="E206" s="17"/>
      <c r="F206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Serum-Chicken Insulin</vt:lpstr>
      <vt:lpstr>Serum-Biyokimya</vt:lpstr>
      <vt:lpstr>Yumurta Sarısı-CHOL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2022-02-18T13:39:40Z</dcterms:created>
  <dcterms:modified xsi:type="dcterms:W3CDTF">2022-02-18T15:03:11Z</dcterms:modified>
</cp:coreProperties>
</file>