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Mehmet Fidan Çorum\18.01.2022\"/>
    </mc:Choice>
  </mc:AlternateContent>
  <xr:revisionPtr revIDLastSave="0" documentId="13_ncr:1_{A6AC78C2-6AFA-48A3-B27E-A21DB155D5FF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Biyokimya" sheetId="1" r:id="rId1"/>
    <sheet name="MDA" sheetId="2" r:id="rId2"/>
    <sheet name="Materyal-metod" sheetId="3" r:id="rId3"/>
  </sheets>
  <externalReferences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21" i="2"/>
  <c r="E21" i="2"/>
  <c r="C9" i="2"/>
  <c r="E9" i="2"/>
  <c r="C8" i="2"/>
  <c r="E8" i="2"/>
  <c r="C7" i="2"/>
  <c r="E7" i="2"/>
  <c r="C6" i="2"/>
  <c r="E6" i="2"/>
  <c r="C5" i="2"/>
  <c r="E5" i="2"/>
  <c r="C4" i="2"/>
  <c r="E4" i="2"/>
  <c r="C3" i="2"/>
  <c r="E3" i="2"/>
  <c r="D2" i="1"/>
  <c r="D3" i="1"/>
  <c r="D4" i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<sst xmlns="http://schemas.openxmlformats.org/spreadsheetml/2006/main" count="115" uniqueCount="90">
  <si>
    <t>Numune Adı</t>
  </si>
  <si>
    <t>OSI</t>
  </si>
  <si>
    <t>TAS(mmol/L)</t>
  </si>
  <si>
    <t>TOS (µmol/L)</t>
  </si>
  <si>
    <t>Numune</t>
  </si>
  <si>
    <t>Ceviz yeşil kabuk-0,5</t>
  </si>
  <si>
    <t>Ceviz içi-0,5</t>
  </si>
  <si>
    <t>Ceviz perde-1</t>
  </si>
  <si>
    <t>Ceviz perde-0,5</t>
  </si>
  <si>
    <t>Control-P</t>
  </si>
  <si>
    <t>Control-N</t>
  </si>
  <si>
    <t>Ceviz Zarı-0,5</t>
  </si>
  <si>
    <t>Ceviz Zarı-1</t>
  </si>
  <si>
    <t>Ceviz sert kabuk-0,5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</si>
  <si>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</si>
  <si>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</si>
  <si>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</si>
  <si>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</si>
  <si>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</si>
  <si>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</si>
  <si>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</si>
  <si>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</si>
  <si>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</si>
  <si>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</si>
  <si>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</si>
  <si>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(nmol/L)</t>
  </si>
  <si>
    <t>result(nmol/L)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</si>
  <si>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</si>
  <si>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</si>
  <si>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</si>
  <si>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</si>
  <si>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</si>
  <si>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</si>
  <si>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</si>
  <si>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</si>
  <si>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</si>
  <si>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</si>
  <si>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</si>
  <si>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</si>
  <si>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</si>
  <si>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</si>
  <si>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t>MDA: Malondialdehit</t>
  </si>
  <si>
    <t>Otto1001</t>
  </si>
  <si>
    <t>REL BIOCHEM-REL ASSAY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</si>
  <si>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</si>
  <si>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</si>
  <si>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</si>
  <si>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</si>
  <si>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</si>
  <si>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</si>
  <si>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</si>
  <si>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</si>
  <si>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</si>
  <si>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</si>
  <si>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</si>
  <si>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</si>
  <si>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</si>
  <si>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</si>
  <si>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</si>
  <si>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</si>
  <si>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</si>
  <si>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</si>
  <si>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</si>
  <si>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</si>
  <si>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</si>
  <si>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</si>
  <si>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</si>
  <si>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</si>
  <si>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</si>
  <si>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</si>
  <si>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</si>
  <si>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</si>
  <si>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</si>
  <si>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</si>
  <si>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</si>
  <si>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</si>
  <si>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</si>
  <si>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</si>
  <si>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</si>
  <si>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</si>
  <si>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</si>
  <si>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</si>
  <si>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</si>
  <si>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</si>
  <si>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</si>
  <si>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</si>
  <si>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</si>
  <si>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</si>
  <si>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</si>
  <si>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Otto Scientific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</si>
</sst>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2" fontId="1" fillId="2" borderId="1" xfId="0" applyNumberFormat="1" applyFont="1" applyFill="1" applyBorder="1" applyAlignment="1">
      <alignment horizontal="center"/>
    </xf>
    <xf numFmtId="164" fontId="0" fillId="0" borderId="0" xfId="0" applyNumberFormat="1"/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C-495B-A78D-C4CE5974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30480</xdr:rowOff>
    </xdr:from>
    <xdr:to>
      <xdr:col>4</xdr:col>
      <xdr:colOff>93785</xdr:colOff>
      <xdr:row>23</xdr:row>
      <xdr:rowOff>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13460"/>
          <a:ext cx="5519225" cy="3261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95904</xdr:colOff>
      <xdr:row>5</xdr:row>
      <xdr:rowOff>38100</xdr:rowOff>
    </xdr:from>
    <xdr:to>
      <xdr:col>7</xdr:col>
      <xdr:colOff>175260</xdr:colOff>
      <xdr:row>38</xdr:row>
      <xdr:rowOff>157808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1344" y="1021080"/>
          <a:ext cx="5299056" cy="61547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175260</xdr:rowOff>
    </xdr:from>
    <xdr:to>
      <xdr:col>4</xdr:col>
      <xdr:colOff>125216</xdr:colOff>
      <xdr:row>58</xdr:row>
      <xdr:rowOff>159449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67200"/>
          <a:ext cx="5550656" cy="6567869"/>
        </a:xfrm>
        <a:prstGeom prst="rect">
          <a:avLst/>
        </a:prstGeom>
      </xdr:spPr>
    </xdr:pic>
    <xdr:clientData/>
  </xdr:twoCellAnchor>
  <xdr:twoCellAnchor editAs="oneCell">
    <xdr:from>
      <xdr:col>4</xdr:col>
      <xdr:colOff>125372</xdr:colOff>
      <xdr:row>38</xdr:row>
      <xdr:rowOff>152400</xdr:rowOff>
    </xdr:from>
    <xdr:to>
      <xdr:col>8</xdr:col>
      <xdr:colOff>373380</xdr:colOff>
      <xdr:row>81</xdr:row>
      <xdr:rowOff>129258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0812" y="7170420"/>
          <a:ext cx="6077308" cy="78406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160020</xdr:rowOff>
    </xdr:from>
    <xdr:to>
      <xdr:col>4</xdr:col>
      <xdr:colOff>146442</xdr:colOff>
      <xdr:row>102</xdr:row>
      <xdr:rowOff>144780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35640"/>
          <a:ext cx="5571882" cy="8031480"/>
        </a:xfrm>
        <a:prstGeom prst="rect">
          <a:avLst/>
        </a:prstGeom>
      </xdr:spPr>
    </xdr:pic>
    <xdr:clientData/>
  </xdr:twoCellAnchor>
  <xdr:twoCellAnchor editAs="oneCell">
    <xdr:from>
      <xdr:col>4</xdr:col>
      <xdr:colOff>150670</xdr:colOff>
      <xdr:row>81</xdr:row>
      <xdr:rowOff>137160</xdr:rowOff>
    </xdr:from>
    <xdr:to>
      <xdr:col>7</xdr:col>
      <xdr:colOff>118164</xdr:colOff>
      <xdr:row>125</xdr:row>
      <xdr:rowOff>160020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110" y="15019020"/>
          <a:ext cx="5187194" cy="8069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111092</xdr:rowOff>
    </xdr:from>
    <xdr:to>
      <xdr:col>4</xdr:col>
      <xdr:colOff>137160</xdr:colOff>
      <xdr:row>131</xdr:row>
      <xdr:rowOff>182879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33432"/>
          <a:ext cx="5562600" cy="537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workbookViewId="0">
      <selection activeCell="E22" sqref="E22"/>
    </sheetView>
  </sheetViews>
  <sheetFormatPr defaultRowHeight="14.5" x14ac:dyDescent="0.35"/>
  <cols>
    <col min="1" max="1" width="24.08984375" customWidth="1"/>
    <col min="2" max="2" width="12.90625" style="1" customWidth="1"/>
    <col min="3" max="3" width="13.90625" style="1" customWidth="1"/>
    <col min="4" max="4" width="14.36328125" style="1" customWidth="1"/>
    <col min="5" max="5" width="8.6328125" style="1"/>
    <col min="6" max="6" width="12.54296875" style="1" customWidth="1"/>
    <col min="7" max="7" width="15" style="1" customWidth="1"/>
    <col min="8" max="8" width="8.6328125" style="1"/>
    <col min="9" max="9" width="14.54296875" style="1" customWidth="1"/>
    <col min="10" max="10" width="11.453125" style="1" customWidth="1"/>
    <col min="11" max="11" width="8.6328125" style="1"/>
  </cols>
  <sheetData>
    <row r="1" spans="1:4" x14ac:dyDescent="0.35">
      <c r="A1" s="4" t="s">
        <v>0</v>
      </c>
      <c r="B1" s="4" t="s">
        <v>2</v>
      </c>
      <c r="C1" s="4" t="s">
        <v>3</v>
      </c>
      <c r="D1" s="4" t="s">
        <v>1</v>
      </c>
    </row>
    <row r="2" spans="1:4" x14ac:dyDescent="0.35">
      <c r="A2" s="7" t="s">
        <v>5</v>
      </c>
      <c r="B2" s="8">
        <v>0.34</v>
      </c>
      <c r="C2" s="8">
        <v>0.6</v>
      </c>
      <c r="D2" s="9">
        <f t="shared" ref="D2:D13" si="0">(C2/(B2*1000))*100</f>
        <v>0.1764705882352941</v>
      </c>
    </row>
    <row r="3" spans="1:4" x14ac:dyDescent="0.35">
      <c r="A3" s="7" t="s">
        <v>5</v>
      </c>
      <c r="B3" s="8">
        <v>0.36</v>
      </c>
      <c r="C3" s="8">
        <v>0.62</v>
      </c>
      <c r="D3" s="9">
        <f t="shared" si="0"/>
        <v>0.17222222222222222</v>
      </c>
    </row>
    <row r="4" spans="1:4" x14ac:dyDescent="0.35">
      <c r="A4" s="7" t="s">
        <v>6</v>
      </c>
      <c r="B4" s="8">
        <v>0.27</v>
      </c>
      <c r="C4" s="8">
        <v>0.9</v>
      </c>
      <c r="D4" s="9">
        <f t="shared" si="0"/>
        <v>0.33333333333333337</v>
      </c>
    </row>
    <row r="5" spans="1:4" x14ac:dyDescent="0.35">
      <c r="A5" s="7" t="s">
        <v>6</v>
      </c>
      <c r="B5" s="8">
        <v>0.28000000000000003</v>
      </c>
      <c r="C5" s="8">
        <v>0.88</v>
      </c>
      <c r="D5" s="9">
        <f t="shared" si="0"/>
        <v>0.31428571428571428</v>
      </c>
    </row>
    <row r="6" spans="1:4" x14ac:dyDescent="0.35">
      <c r="A6" s="7" t="s">
        <v>7</v>
      </c>
      <c r="B6" s="8">
        <v>0.25</v>
      </c>
      <c r="C6" s="8">
        <v>0.62</v>
      </c>
      <c r="D6" s="9">
        <f t="shared" si="0"/>
        <v>0.248</v>
      </c>
    </row>
    <row r="7" spans="1:4" x14ac:dyDescent="0.35">
      <c r="A7" s="7" t="s">
        <v>8</v>
      </c>
      <c r="B7" s="8">
        <v>0.25</v>
      </c>
      <c r="C7" s="8">
        <v>0.68</v>
      </c>
      <c r="D7" s="9">
        <f t="shared" si="0"/>
        <v>0.27200000000000002</v>
      </c>
    </row>
    <row r="8" spans="1:4" x14ac:dyDescent="0.35">
      <c r="A8" s="7" t="s">
        <v>9</v>
      </c>
      <c r="B8" s="8">
        <v>0.24</v>
      </c>
      <c r="C8" s="8">
        <v>0.73</v>
      </c>
      <c r="D8" s="9">
        <f t="shared" si="0"/>
        <v>0.30416666666666664</v>
      </c>
    </row>
    <row r="9" spans="1:4" x14ac:dyDescent="0.35">
      <c r="A9" s="7" t="s">
        <v>10</v>
      </c>
      <c r="B9" s="8">
        <v>0.46</v>
      </c>
      <c r="C9" s="8">
        <v>0.45</v>
      </c>
      <c r="D9" s="9">
        <f t="shared" si="0"/>
        <v>9.7826086956521743E-2</v>
      </c>
    </row>
    <row r="10" spans="1:4" x14ac:dyDescent="0.35">
      <c r="A10" s="7" t="s">
        <v>11</v>
      </c>
      <c r="B10" s="8">
        <v>0.37</v>
      </c>
      <c r="C10" s="8">
        <v>1.1599999999999999</v>
      </c>
      <c r="D10" s="9">
        <f t="shared" si="0"/>
        <v>0.31351351351351353</v>
      </c>
    </row>
    <row r="11" spans="1:4" x14ac:dyDescent="0.35">
      <c r="A11" s="7" t="s">
        <v>12</v>
      </c>
      <c r="B11" s="8">
        <v>0.11</v>
      </c>
      <c r="C11" s="8">
        <v>0.9</v>
      </c>
      <c r="D11" s="9">
        <f t="shared" si="0"/>
        <v>0.81818181818181823</v>
      </c>
    </row>
    <row r="12" spans="1:4" x14ac:dyDescent="0.35">
      <c r="A12" s="7" t="s">
        <v>13</v>
      </c>
      <c r="B12" s="8">
        <v>0.53</v>
      </c>
      <c r="C12" s="8">
        <v>1</v>
      </c>
      <c r="D12" s="9">
        <f t="shared" si="0"/>
        <v>0.18867924528301888</v>
      </c>
    </row>
    <row r="13" spans="1:4" x14ac:dyDescent="0.35">
      <c r="A13" s="7" t="s">
        <v>13</v>
      </c>
      <c r="B13" s="8">
        <v>0.6</v>
      </c>
      <c r="C13" s="8">
        <v>0.86</v>
      </c>
      <c r="D13" s="9">
        <f t="shared" si="0"/>
        <v>0.14333333333333334</v>
      </c>
    </row>
    <row r="15" spans="1:4" x14ac:dyDescent="0.35">
      <c r="D15" s="3"/>
    </row>
    <row r="16" spans="1:4" x14ac:dyDescent="0.35">
      <c r="D16" s="3"/>
    </row>
    <row r="17" spans="4:4" x14ac:dyDescent="0.35">
      <c r="D17" s="3"/>
    </row>
    <row r="18" spans="4:4" x14ac:dyDescent="0.35">
      <c r="D18" s="3"/>
    </row>
    <row r="19" spans="4:4" x14ac:dyDescent="0.35">
      <c r="D19" s="3"/>
    </row>
    <row r="20" spans="4:4" x14ac:dyDescent="0.35">
      <c r="D20" s="3"/>
    </row>
    <row r="21" spans="4:4" x14ac:dyDescent="0.35">
      <c r="D21" s="3"/>
    </row>
    <row r="22" spans="4:4" x14ac:dyDescent="0.35">
      <c r="D22" s="3"/>
    </row>
    <row r="23" spans="4:4" x14ac:dyDescent="0.35">
      <c r="D23" s="3"/>
    </row>
    <row r="24" spans="4:4" x14ac:dyDescent="0.35">
      <c r="D24" s="3"/>
    </row>
    <row r="25" spans="4:4" x14ac:dyDescent="0.35">
      <c r="D25" s="3"/>
    </row>
    <row r="26" spans="4:4" x14ac:dyDescent="0.35">
      <c r="D26" s="3"/>
    </row>
    <row r="27" spans="4:4" x14ac:dyDescent="0.35">
      <c r="D27" s="3"/>
    </row>
    <row r="28" spans="4:4" x14ac:dyDescent="0.35">
      <c r="D28" s="3"/>
    </row>
    <row r="29" spans="4:4" x14ac:dyDescent="0.35">
      <c r="D29" s="3"/>
    </row>
    <row r="30" spans="4:4" x14ac:dyDescent="0.35">
      <c r="D30" s="3"/>
    </row>
    <row r="31" spans="4:4" x14ac:dyDescent="0.35">
      <c r="D31" s="3"/>
    </row>
    <row r="32" spans="4:4" x14ac:dyDescent="0.35"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2"/>
  <sheetViews>
    <sheetView topLeftCell="A16" workbookViewId="0">
      <selection activeCell="P17" sqref="P17"/>
    </sheetView>
  </sheetViews>
  <sheetFormatPr defaultRowHeight="14.5" x14ac:dyDescent="0.35"/>
  <cols>
    <col min="1" max="1" width="24.1796875" customWidth="1"/>
    <col min="2" max="2" width="13.453125" customWidth="1"/>
    <col min="3" max="3" width="12.54296875" customWidth="1"/>
    <col min="4" max="4" width="11.36328125" customWidth="1"/>
    <col min="5" max="5" width="15.54296875" customWidth="1"/>
  </cols>
  <sheetData>
    <row r="2" spans="1:12" x14ac:dyDescent="0.35">
      <c r="B2" s="4" t="s">
        <v>14</v>
      </c>
      <c r="C2" s="4" t="s">
        <v>15</v>
      </c>
      <c r="D2" s="4" t="s">
        <v>16</v>
      </c>
      <c r="E2" s="4" t="s">
        <v>17</v>
      </c>
    </row>
    <row r="3" spans="1:12" x14ac:dyDescent="0.35">
      <c r="A3" t="s">
        <v>18</v>
      </c>
      <c r="B3" s="6">
        <v>2.5110000000000001</v>
      </c>
      <c r="C3" s="6">
        <f>B3-B9</f>
        <v>2.4810000000000003</v>
      </c>
      <c r="D3" s="6">
        <v>100</v>
      </c>
      <c r="E3" s="10">
        <f>(11.04*C3*C3)+(11.948*C3)+(1.5134)</f>
        <v>99.111573440000015</v>
      </c>
    </row>
    <row r="4" spans="1:12" x14ac:dyDescent="0.35">
      <c r="A4" t="s">
        <v>19</v>
      </c>
      <c r="B4" s="6">
        <v>1.7030000000000001</v>
      </c>
      <c r="C4" s="6">
        <f>B4-B9</f>
        <v>1.673</v>
      </c>
      <c r="D4" s="6">
        <v>50</v>
      </c>
      <c r="E4" s="10">
        <f t="shared" ref="E4:E9" si="0">(11.04*C4*C4)+(11.948*C4)+(1.5134)</f>
        <v>52.402580159999992</v>
      </c>
    </row>
    <row r="5" spans="1:12" x14ac:dyDescent="0.35">
      <c r="A5" t="s">
        <v>20</v>
      </c>
      <c r="B5" s="6">
        <v>1.024</v>
      </c>
      <c r="C5" s="6">
        <f>B5-B9</f>
        <v>0.99399999999999999</v>
      </c>
      <c r="D5" s="6">
        <v>25</v>
      </c>
      <c r="E5" s="10">
        <f t="shared" si="0"/>
        <v>24.297629439999998</v>
      </c>
    </row>
    <row r="6" spans="1:12" x14ac:dyDescent="0.35">
      <c r="A6" t="s">
        <v>21</v>
      </c>
      <c r="B6" s="6">
        <v>0.54300000000000004</v>
      </c>
      <c r="C6" s="6">
        <f>B6-B9</f>
        <v>0.51300000000000001</v>
      </c>
      <c r="D6" s="6">
        <v>12.5</v>
      </c>
      <c r="E6" s="10">
        <f t="shared" si="0"/>
        <v>10.548109760000001</v>
      </c>
    </row>
    <row r="7" spans="1:12" x14ac:dyDescent="0.35">
      <c r="A7" t="s">
        <v>22</v>
      </c>
      <c r="B7" s="6">
        <v>0.318</v>
      </c>
      <c r="C7" s="6">
        <f>B7-B9</f>
        <v>0.28800000000000003</v>
      </c>
      <c r="D7" s="6">
        <v>6.25</v>
      </c>
      <c r="E7" s="10">
        <f t="shared" si="0"/>
        <v>5.8701257600000005</v>
      </c>
    </row>
    <row r="8" spans="1:12" x14ac:dyDescent="0.35">
      <c r="A8" t="s">
        <v>23</v>
      </c>
      <c r="B8" s="6">
        <v>0.152</v>
      </c>
      <c r="C8" s="6">
        <f>B8-B9</f>
        <v>0.122</v>
      </c>
      <c r="D8" s="6">
        <v>3.125</v>
      </c>
      <c r="E8" s="10">
        <f t="shared" si="0"/>
        <v>3.1353753600000003</v>
      </c>
    </row>
    <row r="9" spans="1:12" x14ac:dyDescent="0.35">
      <c r="A9" t="s">
        <v>24</v>
      </c>
      <c r="B9" s="6">
        <v>0.03</v>
      </c>
      <c r="C9" s="6">
        <f>B9-B9</f>
        <v>0</v>
      </c>
      <c r="D9" s="6">
        <v>0</v>
      </c>
      <c r="E9" s="10">
        <f t="shared" si="0"/>
        <v>1.5134000000000001</v>
      </c>
    </row>
    <row r="15" spans="1:12" x14ac:dyDescent="0.35">
      <c r="J15" s="11" t="s">
        <v>25</v>
      </c>
      <c r="K15" s="11"/>
      <c r="L15" s="11"/>
    </row>
    <row r="20" spans="1:7" x14ac:dyDescent="0.35">
      <c r="A20" s="4" t="s">
        <v>4</v>
      </c>
      <c r="B20" s="4" t="s">
        <v>14</v>
      </c>
      <c r="C20" s="4" t="s">
        <v>24</v>
      </c>
      <c r="D20" s="4" t="s">
        <v>15</v>
      </c>
      <c r="E20" s="4" t="s">
        <v>26</v>
      </c>
    </row>
    <row r="21" spans="1:7" x14ac:dyDescent="0.35">
      <c r="A21" s="7" t="s">
        <v>5</v>
      </c>
      <c r="B21" s="5">
        <v>0.93</v>
      </c>
      <c r="C21" s="6">
        <v>0.03</v>
      </c>
      <c r="D21" s="6">
        <f t="shared" ref="D21:D32" si="1">(B21-C21)</f>
        <v>0.9</v>
      </c>
      <c r="E21" s="12">
        <f t="shared" ref="E21:E32" si="2">(11.04*D21*D21)+(11.948*D21)+(1.5134)</f>
        <v>21.209000000000003</v>
      </c>
      <c r="G21" s="13"/>
    </row>
    <row r="22" spans="1:7" x14ac:dyDescent="0.35">
      <c r="A22" s="7" t="s">
        <v>5</v>
      </c>
      <c r="B22" s="5">
        <v>1.01</v>
      </c>
      <c r="C22" s="6">
        <v>0.03</v>
      </c>
      <c r="D22" s="6">
        <f t="shared" si="1"/>
        <v>0.98</v>
      </c>
      <c r="E22" s="12">
        <f t="shared" si="2"/>
        <v>23.825256</v>
      </c>
      <c r="G22" s="13"/>
    </row>
    <row r="23" spans="1:7" x14ac:dyDescent="0.35">
      <c r="A23" s="7" t="s">
        <v>6</v>
      </c>
      <c r="B23" s="5">
        <v>0.34</v>
      </c>
      <c r="C23" s="6">
        <v>0.03</v>
      </c>
      <c r="D23" s="6">
        <f t="shared" si="1"/>
        <v>0.31000000000000005</v>
      </c>
      <c r="E23" s="12">
        <f t="shared" si="2"/>
        <v>6.2782240000000007</v>
      </c>
      <c r="G23" s="13"/>
    </row>
    <row r="24" spans="1:7" x14ac:dyDescent="0.35">
      <c r="A24" s="7" t="s">
        <v>6</v>
      </c>
      <c r="B24" s="5">
        <v>0.34</v>
      </c>
      <c r="C24" s="6">
        <v>0.03</v>
      </c>
      <c r="D24" s="6">
        <f t="shared" si="1"/>
        <v>0.31000000000000005</v>
      </c>
      <c r="E24" s="12">
        <f t="shared" si="2"/>
        <v>6.2782240000000007</v>
      </c>
      <c r="G24" s="13"/>
    </row>
    <row r="25" spans="1:7" x14ac:dyDescent="0.35">
      <c r="A25" s="7" t="s">
        <v>7</v>
      </c>
      <c r="B25" s="5">
        <v>0.44</v>
      </c>
      <c r="C25" s="6">
        <v>0.03</v>
      </c>
      <c r="D25" s="6">
        <f t="shared" si="1"/>
        <v>0.41000000000000003</v>
      </c>
      <c r="E25" s="12">
        <f t="shared" si="2"/>
        <v>8.2679040000000015</v>
      </c>
      <c r="G25" s="13"/>
    </row>
    <row r="26" spans="1:7" x14ac:dyDescent="0.35">
      <c r="A26" s="7" t="s">
        <v>8</v>
      </c>
      <c r="B26" s="5">
        <v>0.14000000000000001</v>
      </c>
      <c r="C26" s="6">
        <v>0.03</v>
      </c>
      <c r="D26" s="6">
        <f t="shared" si="1"/>
        <v>0.11000000000000001</v>
      </c>
      <c r="E26" s="12">
        <f t="shared" si="2"/>
        <v>2.9612639999999999</v>
      </c>
      <c r="G26" s="13"/>
    </row>
    <row r="27" spans="1:7" x14ac:dyDescent="0.35">
      <c r="A27" s="7" t="s">
        <v>9</v>
      </c>
      <c r="B27" s="5">
        <v>0.06</v>
      </c>
      <c r="C27" s="6">
        <v>0.03</v>
      </c>
      <c r="D27" s="6">
        <f t="shared" si="1"/>
        <v>0.03</v>
      </c>
      <c r="E27" s="12">
        <f t="shared" si="2"/>
        <v>1.8817760000000001</v>
      </c>
      <c r="G27" s="13"/>
    </row>
    <row r="28" spans="1:7" x14ac:dyDescent="0.35">
      <c r="A28" s="7" t="s">
        <v>10</v>
      </c>
      <c r="B28" s="5">
        <v>0.19</v>
      </c>
      <c r="C28" s="6">
        <v>0.03</v>
      </c>
      <c r="D28" s="6">
        <f t="shared" si="1"/>
        <v>0.16</v>
      </c>
      <c r="E28" s="12">
        <f t="shared" si="2"/>
        <v>3.7077039999999997</v>
      </c>
      <c r="G28" s="13"/>
    </row>
    <row r="29" spans="1:7" x14ac:dyDescent="0.35">
      <c r="A29" s="7" t="s">
        <v>11</v>
      </c>
      <c r="B29" s="5">
        <v>0.11</v>
      </c>
      <c r="C29" s="6">
        <v>0.03</v>
      </c>
      <c r="D29" s="6">
        <f t="shared" si="1"/>
        <v>0.08</v>
      </c>
      <c r="E29" s="12">
        <f t="shared" si="2"/>
        <v>2.5398960000000002</v>
      </c>
      <c r="G29" s="13"/>
    </row>
    <row r="30" spans="1:7" x14ac:dyDescent="0.35">
      <c r="A30" s="7" t="s">
        <v>12</v>
      </c>
      <c r="B30" s="5">
        <v>7.0000000000000007E-2</v>
      </c>
      <c r="C30" s="6">
        <v>0.03</v>
      </c>
      <c r="D30" s="6">
        <f t="shared" si="1"/>
        <v>4.0000000000000008E-2</v>
      </c>
      <c r="E30" s="12">
        <f t="shared" si="2"/>
        <v>2.0089840000000003</v>
      </c>
      <c r="G30" s="13"/>
    </row>
    <row r="31" spans="1:7" x14ac:dyDescent="0.35">
      <c r="A31" s="7" t="s">
        <v>13</v>
      </c>
      <c r="B31" s="5">
        <v>0.11</v>
      </c>
      <c r="C31" s="6">
        <v>0.03</v>
      </c>
      <c r="D31" s="6">
        <f t="shared" si="1"/>
        <v>0.08</v>
      </c>
      <c r="E31" s="12">
        <f t="shared" si="2"/>
        <v>2.5398960000000002</v>
      </c>
      <c r="G31" s="13"/>
    </row>
    <row r="32" spans="1:7" x14ac:dyDescent="0.35">
      <c r="A32" s="7" t="s">
        <v>13</v>
      </c>
      <c r="B32" s="5">
        <v>0.26</v>
      </c>
      <c r="C32" s="6">
        <v>0.03</v>
      </c>
      <c r="D32" s="6">
        <f t="shared" si="1"/>
        <v>0.23</v>
      </c>
      <c r="E32" s="12">
        <f t="shared" si="2"/>
        <v>4.8454560000000004</v>
      </c>
      <c r="G32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0"/>
  <sheetViews>
    <sheetView tabSelected="1" workbookViewId="0">
      <selection activeCell="C5" sqref="C5"/>
    </sheetView>
  </sheetViews>
  <sheetFormatPr defaultRowHeight="14.5" x14ac:dyDescent="0.35"/>
  <cols>
    <col min="1" max="1" width="31.54296875" customWidth="1"/>
    <col min="2" max="2" width="14.54296875" customWidth="1"/>
    <col min="3" max="3" width="16.08984375" customWidth="1"/>
    <col min="4" max="4" width="16.90625" customWidth="1"/>
    <col min="5" max="5" width="14.453125" customWidth="1"/>
    <col min="6" max="6" width="52.81640625" customWidth="1"/>
  </cols>
  <sheetData>
    <row r="1" spans="1:6" ht="15.5" thickTop="1" thickBot="1" x14ac:dyDescent="0.4">
      <c r="A1" s="14" t="s">
        <v>27</v>
      </c>
      <c r="B1" s="14" t="s">
        <v>28</v>
      </c>
      <c r="C1" s="14" t="s">
        <v>29</v>
      </c>
      <c r="D1" s="14" t="s">
        <v>30</v>
      </c>
      <c r="E1" s="14" t="s">
        <v>31</v>
      </c>
      <c r="F1" s="14" t="s">
        <v>32</v>
      </c>
    </row>
    <row r="2" spans="1:6" ht="15.5" thickTop="1" thickBot="1" x14ac:dyDescent="0.4">
      <c r="A2" s="15" t="s">
        <v>33</v>
      </c>
      <c r="B2" s="15" t="s">
        <v>34</v>
      </c>
      <c r="C2" s="16" t="s">
        <v>35</v>
      </c>
      <c r="D2" s="16" t="s">
        <v>36</v>
      </c>
      <c r="E2" s="16" t="s">
        <v>37</v>
      </c>
      <c r="F2" s="16" t="s">
        <v>38</v>
      </c>
    </row>
    <row r="3" spans="1:6" ht="15.5" thickTop="1" thickBot="1" x14ac:dyDescent="0.4">
      <c r="A3" s="15" t="s">
        <v>39</v>
      </c>
      <c r="B3" s="15" t="s">
        <v>34</v>
      </c>
      <c r="C3" s="16" t="s">
        <v>35</v>
      </c>
      <c r="D3" s="16" t="s">
        <v>40</v>
      </c>
      <c r="E3" s="16" t="s">
        <v>37</v>
      </c>
      <c r="F3" s="16" t="s">
        <v>38</v>
      </c>
    </row>
    <row r="4" spans="1:6" ht="15.5" thickTop="1" thickBot="1" x14ac:dyDescent="0.4">
      <c r="A4" s="17" t="s">
        <v>41</v>
      </c>
      <c r="B4" s="15" t="s">
        <v>34</v>
      </c>
      <c r="C4" s="16" t="s">
        <v>89</v>
      </c>
      <c r="D4" s="16" t="s">
        <v>42</v>
      </c>
      <c r="E4" s="16" t="s">
        <v>37</v>
      </c>
      <c r="F4" s="16" t="s">
        <v>43</v>
      </c>
    </row>
    <row r="5" spans="1:6" ht="15" thickTop="1" x14ac:dyDescent="0.35"/>
    <row r="139" spans="1:4" ht="15.5" x14ac:dyDescent="0.35">
      <c r="A139" s="18" t="s">
        <v>44</v>
      </c>
      <c r="B139" s="19"/>
      <c r="C139" s="19"/>
      <c r="D139" s="19"/>
    </row>
    <row r="140" spans="1:4" ht="15.5" x14ac:dyDescent="0.35">
      <c r="A140" s="19" t="s">
        <v>45</v>
      </c>
      <c r="B140" s="19"/>
      <c r="C140" s="19"/>
      <c r="D140" s="19"/>
    </row>
    <row r="141" spans="1:4" ht="15.5" x14ac:dyDescent="0.35">
      <c r="A141" s="19" t="s">
        <v>46</v>
      </c>
      <c r="B141" s="19"/>
      <c r="C141" s="19"/>
      <c r="D141" s="19"/>
    </row>
    <row r="142" spans="1:4" ht="15.5" x14ac:dyDescent="0.35">
      <c r="A142" s="19" t="s">
        <v>47</v>
      </c>
      <c r="B142" s="19"/>
      <c r="C142" s="19"/>
      <c r="D142" s="19"/>
    </row>
    <row r="143" spans="1:4" ht="15.5" x14ac:dyDescent="0.35">
      <c r="A143" s="19" t="s">
        <v>48</v>
      </c>
      <c r="B143" s="19"/>
      <c r="C143" s="19"/>
      <c r="D143" s="19"/>
    </row>
    <row r="144" spans="1:4" ht="15.5" x14ac:dyDescent="0.35">
      <c r="A144" s="19" t="s">
        <v>49</v>
      </c>
      <c r="B144" s="19"/>
      <c r="C144" s="19"/>
      <c r="D144" s="19"/>
    </row>
    <row r="145" spans="1:4" ht="15.5" x14ac:dyDescent="0.35">
      <c r="A145" s="19" t="s">
        <v>50</v>
      </c>
      <c r="B145" s="19"/>
      <c r="C145" s="19"/>
      <c r="D145" s="19"/>
    </row>
    <row r="146" spans="1:4" ht="15.5" x14ac:dyDescent="0.35">
      <c r="A146" s="19" t="s">
        <v>51</v>
      </c>
      <c r="B146" s="19"/>
      <c r="C146" s="19"/>
      <c r="D146" s="19"/>
    </row>
    <row r="147" spans="1:4" ht="15.5" x14ac:dyDescent="0.35">
      <c r="A147" s="19" t="s">
        <v>52</v>
      </c>
      <c r="B147" s="19"/>
      <c r="C147" s="19"/>
      <c r="D147" s="19"/>
    </row>
    <row r="148" spans="1:4" ht="15.5" x14ac:dyDescent="0.35">
      <c r="A148" s="19"/>
      <c r="B148" s="19"/>
      <c r="C148" s="19"/>
      <c r="D148" s="19"/>
    </row>
    <row r="149" spans="1:4" ht="15.5" x14ac:dyDescent="0.35">
      <c r="A149" s="18" t="s">
        <v>53</v>
      </c>
      <c r="B149" s="19"/>
      <c r="C149" s="19"/>
      <c r="D149" s="19"/>
    </row>
    <row r="150" spans="1:4" ht="15.5" x14ac:dyDescent="0.35">
      <c r="A150" s="19" t="s">
        <v>54</v>
      </c>
      <c r="B150" s="19"/>
      <c r="C150" s="19"/>
      <c r="D150" s="19"/>
    </row>
    <row r="151" spans="1:4" ht="15.5" x14ac:dyDescent="0.35">
      <c r="A151" s="19" t="s">
        <v>55</v>
      </c>
      <c r="B151" s="19"/>
      <c r="C151" s="19"/>
      <c r="D151" s="19"/>
    </row>
    <row r="152" spans="1:4" ht="15.5" x14ac:dyDescent="0.35">
      <c r="A152" s="19" t="s">
        <v>56</v>
      </c>
      <c r="B152" s="19"/>
      <c r="C152" s="19"/>
      <c r="D152" s="19"/>
    </row>
    <row r="153" spans="1:4" ht="15.5" x14ac:dyDescent="0.35">
      <c r="A153" s="19" t="s">
        <v>57</v>
      </c>
      <c r="B153" s="19"/>
      <c r="C153" s="19"/>
      <c r="D153" s="19"/>
    </row>
    <row r="154" spans="1:4" ht="15.5" x14ac:dyDescent="0.35">
      <c r="A154" s="19" t="s">
        <v>58</v>
      </c>
      <c r="B154" s="19"/>
      <c r="C154" s="19"/>
      <c r="D154" s="19"/>
    </row>
    <row r="155" spans="1:4" ht="15.5" x14ac:dyDescent="0.35">
      <c r="A155" s="19" t="s">
        <v>59</v>
      </c>
      <c r="B155" s="19"/>
      <c r="C155" s="19"/>
      <c r="D155" s="19"/>
    </row>
    <row r="156" spans="1:4" ht="15.5" x14ac:dyDescent="0.35">
      <c r="A156" s="19" t="s">
        <v>60</v>
      </c>
      <c r="B156" s="19"/>
      <c r="C156" s="19"/>
      <c r="D156" s="19"/>
    </row>
    <row r="157" spans="1:4" ht="15.5" x14ac:dyDescent="0.35">
      <c r="A157" s="19" t="s">
        <v>61</v>
      </c>
      <c r="B157" s="19"/>
      <c r="C157" s="19"/>
      <c r="D157" s="19"/>
    </row>
    <row r="158" spans="1:4" ht="15.5" x14ac:dyDescent="0.35">
      <c r="A158" s="19" t="s">
        <v>62</v>
      </c>
      <c r="B158" s="19"/>
      <c r="C158" s="19"/>
      <c r="D158" s="19"/>
    </row>
    <row r="159" spans="1:4" ht="15.5" x14ac:dyDescent="0.35">
      <c r="A159" s="19" t="s">
        <v>63</v>
      </c>
      <c r="B159" s="19"/>
      <c r="C159" s="19"/>
      <c r="D159" s="19"/>
    </row>
    <row r="160" spans="1:4" ht="15.5" x14ac:dyDescent="0.35">
      <c r="A160" s="19" t="s">
        <v>52</v>
      </c>
      <c r="B160" s="19"/>
      <c r="C160" s="19"/>
      <c r="D160" s="19"/>
    </row>
    <row r="161" spans="1:4" ht="15.5" x14ac:dyDescent="0.35">
      <c r="A161" s="19"/>
      <c r="B161" s="19"/>
      <c r="C161" s="19"/>
      <c r="D161" s="19"/>
    </row>
    <row r="162" spans="1:4" ht="15.5" x14ac:dyDescent="0.35">
      <c r="A162" s="18" t="s">
        <v>64</v>
      </c>
      <c r="B162" s="19"/>
      <c r="C162" s="19"/>
      <c r="D162" s="19"/>
    </row>
    <row r="163" spans="1:4" ht="15.5" x14ac:dyDescent="0.35">
      <c r="A163" s="19" t="s">
        <v>65</v>
      </c>
      <c r="B163" s="19"/>
      <c r="C163" s="19"/>
      <c r="D163" s="19"/>
    </row>
    <row r="164" spans="1:4" ht="15.5" x14ac:dyDescent="0.35">
      <c r="A164" s="19" t="s">
        <v>66</v>
      </c>
      <c r="B164" s="19"/>
      <c r="C164" s="19"/>
      <c r="D164" s="19"/>
    </row>
    <row r="165" spans="1:4" ht="15.5" x14ac:dyDescent="0.35">
      <c r="A165" s="19" t="s">
        <v>67</v>
      </c>
      <c r="B165" s="19"/>
      <c r="C165" s="19"/>
      <c r="D165" s="19"/>
    </row>
    <row r="166" spans="1:4" ht="15.5" x14ac:dyDescent="0.35">
      <c r="A166" s="19" t="s">
        <v>68</v>
      </c>
      <c r="B166" s="19"/>
      <c r="C166" s="19"/>
      <c r="D166" s="19"/>
    </row>
    <row r="167" spans="1:4" ht="15.5" x14ac:dyDescent="0.35">
      <c r="A167" s="19" t="s">
        <v>69</v>
      </c>
      <c r="B167" s="19"/>
      <c r="C167" s="19"/>
      <c r="D167" s="19"/>
    </row>
    <row r="168" spans="1:4" ht="15.5" x14ac:dyDescent="0.35">
      <c r="A168" s="19" t="s">
        <v>70</v>
      </c>
      <c r="B168" s="19"/>
      <c r="C168" s="19"/>
      <c r="D168" s="19"/>
    </row>
    <row r="169" spans="1:4" ht="15.5" x14ac:dyDescent="0.35">
      <c r="A169" s="19" t="s">
        <v>71</v>
      </c>
      <c r="B169" s="19"/>
      <c r="C169" s="19"/>
      <c r="D169" s="19"/>
    </row>
    <row r="170" spans="1:4" ht="15.5" x14ac:dyDescent="0.35">
      <c r="A170" s="19" t="s">
        <v>72</v>
      </c>
      <c r="B170" s="19"/>
      <c r="C170" s="19"/>
      <c r="D170" s="19"/>
    </row>
    <row r="171" spans="1:4" ht="15.5" x14ac:dyDescent="0.35">
      <c r="A171" s="19" t="s">
        <v>73</v>
      </c>
      <c r="B171" s="19"/>
      <c r="C171" s="19"/>
      <c r="D171" s="19"/>
    </row>
    <row r="172" spans="1:4" ht="15.5" x14ac:dyDescent="0.35">
      <c r="A172" s="19" t="s">
        <v>74</v>
      </c>
      <c r="B172" s="19"/>
      <c r="C172" s="19"/>
      <c r="D172" s="19"/>
    </row>
    <row r="173" spans="1:4" ht="15.5" x14ac:dyDescent="0.35">
      <c r="A173" s="19" t="s">
        <v>75</v>
      </c>
      <c r="B173" s="19"/>
      <c r="C173" s="19"/>
      <c r="D173" s="19"/>
    </row>
    <row r="178" spans="1:4" ht="15.5" x14ac:dyDescent="0.35">
      <c r="A178" s="18" t="s">
        <v>76</v>
      </c>
      <c r="B178" s="19"/>
      <c r="C178" s="19"/>
      <c r="D178" s="19"/>
    </row>
    <row r="179" spans="1:4" ht="15.5" x14ac:dyDescent="0.35">
      <c r="A179" s="19" t="s">
        <v>77</v>
      </c>
      <c r="B179" s="19"/>
      <c r="C179" s="19"/>
      <c r="D179" s="19"/>
    </row>
    <row r="180" spans="1:4" ht="15.5" x14ac:dyDescent="0.35">
      <c r="A180" s="19" t="s">
        <v>78</v>
      </c>
      <c r="B180" s="19"/>
      <c r="C180" s="19"/>
      <c r="D180" s="19"/>
    </row>
    <row r="181" spans="1:4" ht="15.5" x14ac:dyDescent="0.35">
      <c r="A181" s="19" t="s">
        <v>79</v>
      </c>
      <c r="B181" s="19"/>
      <c r="C181" s="19"/>
      <c r="D181" s="19"/>
    </row>
    <row r="182" spans="1:4" ht="15.5" x14ac:dyDescent="0.35">
      <c r="A182" s="19" t="s">
        <v>80</v>
      </c>
      <c r="B182" s="19"/>
      <c r="C182" s="19"/>
      <c r="D182" s="19"/>
    </row>
    <row r="183" spans="1:4" ht="15.5" x14ac:dyDescent="0.35">
      <c r="A183" s="19" t="s">
        <v>81</v>
      </c>
      <c r="B183" s="19"/>
      <c r="C183" s="19"/>
      <c r="D183" s="19"/>
    </row>
    <row r="184" spans="1:4" ht="15.5" x14ac:dyDescent="0.35">
      <c r="A184" s="19" t="s">
        <v>82</v>
      </c>
      <c r="B184" s="19"/>
      <c r="C184" s="19"/>
      <c r="D184" s="19"/>
    </row>
    <row r="185" spans="1:4" ht="15.5" x14ac:dyDescent="0.35">
      <c r="A185" s="19" t="s">
        <v>83</v>
      </c>
      <c r="B185" s="19"/>
      <c r="C185" s="19"/>
      <c r="D185" s="19"/>
    </row>
    <row r="186" spans="1:4" ht="15.5" x14ac:dyDescent="0.35">
      <c r="A186" s="19" t="s">
        <v>84</v>
      </c>
      <c r="B186" s="19"/>
      <c r="C186" s="19"/>
      <c r="D186" s="19"/>
    </row>
    <row r="187" spans="1:4" ht="15.5" x14ac:dyDescent="0.35">
      <c r="A187" s="19" t="s">
        <v>85</v>
      </c>
      <c r="B187" s="19"/>
      <c r="C187" s="19"/>
      <c r="D187" s="19"/>
    </row>
    <row r="188" spans="1:4" ht="15.5" x14ac:dyDescent="0.35">
      <c r="A188" s="19" t="s">
        <v>86</v>
      </c>
      <c r="B188" s="19"/>
      <c r="C188" s="19"/>
      <c r="D188" s="19"/>
    </row>
    <row r="189" spans="1:4" ht="15.5" x14ac:dyDescent="0.35">
      <c r="A189" s="19" t="s">
        <v>87</v>
      </c>
      <c r="B189" s="19"/>
      <c r="C189" s="19"/>
      <c r="D189" s="19"/>
    </row>
    <row r="190" spans="1:4" ht="15.5" x14ac:dyDescent="0.35">
      <c r="A190" s="19" t="s">
        <v>88</v>
      </c>
      <c r="B190" s="19"/>
      <c r="C190" s="19"/>
      <c r="D190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Biyokimya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2022-01-18T09:44:11Z</dcterms:modified>
</cp:coreProperties>
</file>