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rlab Konya\2022.12.30\"/>
    </mc:Choice>
  </mc:AlternateContent>
  <xr:revisionPtr revIDLastSave="0" documentId="13_ncr:1_{A0D3A1DB-9CDF-41D7-B4BB-F3CDC159DD0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1" r:id="rId1"/>
    <sheet name="MDA" sheetId="4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4" i="4" l="1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D2" i="1" l="1"/>
</calcChain>
</file>

<file path=xl/sharedStrings.xml><?xml version="1.0" encoding="utf-8"?>
<sst xmlns="http://schemas.openxmlformats.org/spreadsheetml/2006/main" count="127" uniqueCount="105">
  <si>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</si>
  <si>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</si>
  <si>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</si>
  <si>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</si>
  <si>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</si>
  <si>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</si>
  <si>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</si>
  <si>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</si>
  <si>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</si>
  <si>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</si>
  <si>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</si>
  <si>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</si>
  <si>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</si>
  <si>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</si>
  <si>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</si>
  <si>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</si>
  <si>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Kullanılan Cihaz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</si>
  <si>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</si>
  <si>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</si>
  <si>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</si>
  <si>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</si>
  <si>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</si>
  <si>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</si>
  <si>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</si>
  <si>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</si>
  <si>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</si>
  <si>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</si>
  <si>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</si>
  <si>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</si>
  <si>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</si>
  <si>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</si>
  <si>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</si>
  <si>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</si>
  <si>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</si>
  <si>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</si>
  <si>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</si>
  <si>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</si>
  <si>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</si>
  <si>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</si>
  <si>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</si>
  <si>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</si>
  <si>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</si>
  <si>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</si>
  <si>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</si>
  <si>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</si>
  <si>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</si>
  <si>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</si>
  <si>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</si>
  <si>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</si>
  <si>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REL BIOCHEM-REL ASSAY</t>
  </si>
  <si>
    <t>SOD (U/ml)</t>
  </si>
  <si>
    <t>GPX (U/L)</t>
  </si>
  <si>
    <t>SOD: Super Oxıde Dismutase</t>
  </si>
  <si>
    <t>Otto Scientific</t>
  </si>
  <si>
    <t>Otto3047</t>
  </si>
  <si>
    <t>MINDRAY-BS400</t>
  </si>
  <si>
    <t>GPx: Glutathione Peroxidase</t>
  </si>
  <si>
    <t>Otto2085</t>
  </si>
  <si>
    <t>MDA: Malondialdehit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</si>
  <si>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</si>
  <si>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</si>
  <si>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</si>
  <si>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</si>
  <si>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</si>
  <si>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</si>
  <si>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</si>
  <si>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</si>
  <si>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</si>
  <si>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</si>
  <si>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</si>
  <si>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</si>
  <si>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</si>
  <si>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</si>
  <si>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</si>
  <si>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</si>
  <si>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</si>
  <si>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</si>
  <si>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</si>
  <si>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</si>
  <si>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</si>
  <si>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</si>
  <si>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</si>
  <si>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</si>
  <si>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</si>
  <si>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</si>
  <si>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</si>
  <si>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</si>
  <si>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</si>
  <si>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</si>
  <si>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</si>
  <si>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</si>
  <si>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</si>
  <si>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</si>
  <si>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</si>
  <si>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</si>
  <si>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</si>
  <si>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</si>
  <si>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</si>
  <si>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</si>
  <si>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</si>
  <si>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</si>
  <si>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Serum</t>
  </si>
  <si>
    <t>Numune Türü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</si>
  <si>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</si>
  <si>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Materyal metot diğer sayfadadır.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</si>
</sst>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182880</xdr:rowOff>
    </xdr:from>
    <xdr:to>
      <xdr:col>3</xdr:col>
      <xdr:colOff>380998</xdr:colOff>
      <xdr:row>43</xdr:row>
      <xdr:rowOff>3971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1600"/>
          <a:ext cx="4945378" cy="65952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workbookViewId="0">
      <selection activeCell="C32" sqref="C32"/>
    </sheetView>
  </sheetViews>
  <sheetFormatPr defaultRowHeight="15" x14ac:dyDescent="0.25"/>
  <cols>
    <col min="1" max="1" width="23.85546875" customWidth="1"/>
    <col min="2" max="2" width="14.570312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50</v>
      </c>
      <c r="F1" s="2" t="s">
        <v>51</v>
      </c>
      <c r="G1"/>
      <c r="H1"/>
      <c r="I1"/>
      <c r="J1"/>
      <c r="K1"/>
    </row>
    <row r="2" spans="1:11" x14ac:dyDescent="0.25">
      <c r="A2" s="3">
        <v>2</v>
      </c>
      <c r="B2" s="4">
        <v>1.83</v>
      </c>
      <c r="C2" s="4">
        <v>19.7</v>
      </c>
      <c r="D2" s="5">
        <f t="shared" ref="D2:D25" si="0">(C2/(B2*1000))*100</f>
        <v>1.076502732240437</v>
      </c>
      <c r="E2" s="4">
        <v>132.4</v>
      </c>
      <c r="F2" s="4">
        <v>611</v>
      </c>
      <c r="G2"/>
      <c r="H2"/>
      <c r="I2"/>
      <c r="J2"/>
      <c r="K2"/>
    </row>
    <row r="3" spans="1:11" x14ac:dyDescent="0.25">
      <c r="A3" s="3">
        <v>4</v>
      </c>
      <c r="B3" s="4">
        <v>1.45</v>
      </c>
      <c r="C3" s="4">
        <v>12.3</v>
      </c>
      <c r="D3" s="5">
        <f t="shared" si="0"/>
        <v>0.84827586206896555</v>
      </c>
      <c r="E3" s="4">
        <v>111.4</v>
      </c>
      <c r="F3" s="4">
        <v>384</v>
      </c>
      <c r="G3"/>
      <c r="H3"/>
      <c r="I3"/>
      <c r="J3"/>
      <c r="K3"/>
    </row>
    <row r="4" spans="1:11" x14ac:dyDescent="0.25">
      <c r="A4" s="3">
        <v>6</v>
      </c>
      <c r="B4" s="4">
        <v>1.73</v>
      </c>
      <c r="C4" s="4">
        <v>11.1</v>
      </c>
      <c r="D4" s="5">
        <f t="shared" si="0"/>
        <v>0.64161849710982655</v>
      </c>
      <c r="E4" s="4">
        <v>117.6</v>
      </c>
      <c r="F4" s="4">
        <v>566</v>
      </c>
      <c r="G4"/>
      <c r="H4"/>
      <c r="I4"/>
      <c r="J4"/>
      <c r="K4"/>
    </row>
    <row r="5" spans="1:11" x14ac:dyDescent="0.25">
      <c r="A5" s="3">
        <v>8</v>
      </c>
      <c r="B5" s="4">
        <v>2.19</v>
      </c>
      <c r="C5" s="4">
        <v>6.36</v>
      </c>
      <c r="D5" s="5">
        <f t="shared" si="0"/>
        <v>0.29041095890410962</v>
      </c>
      <c r="E5" s="4">
        <v>112.8</v>
      </c>
      <c r="F5" s="4">
        <v>408</v>
      </c>
      <c r="G5"/>
      <c r="H5"/>
      <c r="I5"/>
      <c r="J5"/>
      <c r="K5"/>
    </row>
    <row r="6" spans="1:11" x14ac:dyDescent="0.25">
      <c r="A6" s="3">
        <v>10</v>
      </c>
      <c r="B6" s="4">
        <v>1.93</v>
      </c>
      <c r="C6" s="4">
        <v>8.66</v>
      </c>
      <c r="D6" s="5">
        <f t="shared" si="0"/>
        <v>0.44870466321243524</v>
      </c>
      <c r="E6" s="4">
        <v>103.6</v>
      </c>
      <c r="F6" s="4">
        <v>429</v>
      </c>
      <c r="G6"/>
      <c r="H6"/>
      <c r="I6"/>
      <c r="J6"/>
      <c r="K6"/>
    </row>
    <row r="7" spans="1:11" x14ac:dyDescent="0.25">
      <c r="A7" s="3">
        <v>12</v>
      </c>
      <c r="B7" s="4">
        <v>1.37</v>
      </c>
      <c r="C7" s="4">
        <v>8.06</v>
      </c>
      <c r="D7" s="5">
        <f t="shared" si="0"/>
        <v>0.58832116788321176</v>
      </c>
      <c r="E7" s="4">
        <v>119.1</v>
      </c>
      <c r="F7" s="4">
        <v>609</v>
      </c>
      <c r="G7"/>
      <c r="H7"/>
      <c r="I7"/>
      <c r="J7"/>
      <c r="K7"/>
    </row>
    <row r="8" spans="1:11" x14ac:dyDescent="0.25">
      <c r="A8" s="3">
        <v>14</v>
      </c>
      <c r="B8" s="4">
        <v>1.49</v>
      </c>
      <c r="C8" s="4">
        <v>13.8</v>
      </c>
      <c r="D8" s="5">
        <f t="shared" si="0"/>
        <v>0.92617449664429541</v>
      </c>
      <c r="E8" s="4">
        <v>57.2</v>
      </c>
      <c r="F8" s="4">
        <v>445</v>
      </c>
      <c r="G8"/>
      <c r="H8"/>
      <c r="I8"/>
      <c r="J8"/>
      <c r="K8"/>
    </row>
    <row r="9" spans="1:11" x14ac:dyDescent="0.25">
      <c r="A9" s="3">
        <v>16</v>
      </c>
      <c r="B9" s="4">
        <v>1.32</v>
      </c>
      <c r="C9" s="4">
        <v>14.1</v>
      </c>
      <c r="D9" s="5">
        <f t="shared" si="0"/>
        <v>1.0681818181818181</v>
      </c>
      <c r="E9" s="4">
        <v>143.5</v>
      </c>
      <c r="F9" s="4">
        <v>276</v>
      </c>
      <c r="G9"/>
      <c r="H9"/>
      <c r="I9"/>
      <c r="J9"/>
      <c r="K9"/>
    </row>
    <row r="10" spans="1:11" x14ac:dyDescent="0.25">
      <c r="A10" s="3">
        <v>18</v>
      </c>
      <c r="B10" s="4">
        <v>2.31</v>
      </c>
      <c r="C10" s="4">
        <v>7.96</v>
      </c>
      <c r="D10" s="5">
        <f t="shared" si="0"/>
        <v>0.34458874458874456</v>
      </c>
      <c r="E10" s="4">
        <v>81.400000000000006</v>
      </c>
      <c r="F10" s="4">
        <v>455</v>
      </c>
      <c r="G10"/>
      <c r="H10"/>
      <c r="I10"/>
      <c r="J10"/>
      <c r="K10"/>
    </row>
    <row r="11" spans="1:11" x14ac:dyDescent="0.25">
      <c r="A11" s="3">
        <v>20</v>
      </c>
      <c r="B11" s="4">
        <v>1.5</v>
      </c>
      <c r="C11" s="4">
        <v>4.37</v>
      </c>
      <c r="D11" s="5">
        <f t="shared" si="0"/>
        <v>0.29133333333333333</v>
      </c>
      <c r="E11" s="4">
        <v>117.1</v>
      </c>
      <c r="F11" s="4">
        <v>428</v>
      </c>
      <c r="G11"/>
      <c r="H11"/>
      <c r="I11"/>
      <c r="J11"/>
      <c r="K11"/>
    </row>
    <row r="12" spans="1:11" x14ac:dyDescent="0.25">
      <c r="A12" s="3">
        <v>22</v>
      </c>
      <c r="B12" s="4">
        <v>1.66</v>
      </c>
      <c r="C12" s="4">
        <v>11.8</v>
      </c>
      <c r="D12" s="5">
        <f t="shared" si="0"/>
        <v>0.71084337349397586</v>
      </c>
      <c r="E12" s="4">
        <v>95.6</v>
      </c>
      <c r="F12" s="4">
        <v>381</v>
      </c>
      <c r="G12"/>
      <c r="H12"/>
      <c r="I12"/>
      <c r="J12"/>
      <c r="K12"/>
    </row>
    <row r="13" spans="1:11" x14ac:dyDescent="0.25">
      <c r="A13" s="3">
        <v>24</v>
      </c>
      <c r="B13" s="4">
        <v>1.52</v>
      </c>
      <c r="C13" s="4">
        <v>8.36</v>
      </c>
      <c r="D13" s="5">
        <f t="shared" si="0"/>
        <v>0.54999999999999993</v>
      </c>
      <c r="E13" s="4">
        <v>63.5</v>
      </c>
      <c r="F13" s="4">
        <v>461</v>
      </c>
      <c r="G13"/>
      <c r="H13"/>
      <c r="I13"/>
      <c r="J13"/>
      <c r="K13"/>
    </row>
    <row r="14" spans="1:11" x14ac:dyDescent="0.25">
      <c r="A14" s="3">
        <v>26</v>
      </c>
      <c r="B14" s="4">
        <v>1.56</v>
      </c>
      <c r="C14" s="4">
        <v>10.1</v>
      </c>
      <c r="D14" s="5">
        <f t="shared" si="0"/>
        <v>0.64743589743589736</v>
      </c>
      <c r="E14" s="4">
        <v>29.1</v>
      </c>
      <c r="F14" s="4">
        <v>377</v>
      </c>
      <c r="G14"/>
      <c r="H14"/>
      <c r="I14"/>
      <c r="J14"/>
      <c r="K14"/>
    </row>
    <row r="15" spans="1:11" x14ac:dyDescent="0.25">
      <c r="A15" s="3">
        <v>28</v>
      </c>
      <c r="B15" s="4">
        <v>1.7</v>
      </c>
      <c r="C15" s="4">
        <v>12.2</v>
      </c>
      <c r="D15" s="5">
        <f t="shared" si="0"/>
        <v>0.71764705882352942</v>
      </c>
      <c r="E15" s="4">
        <v>59.7</v>
      </c>
      <c r="F15" s="4">
        <v>732</v>
      </c>
      <c r="G15"/>
      <c r="H15"/>
      <c r="I15"/>
      <c r="J15"/>
      <c r="K15"/>
    </row>
    <row r="16" spans="1:11" x14ac:dyDescent="0.25">
      <c r="A16" s="3">
        <v>30</v>
      </c>
      <c r="B16" s="4">
        <v>1.74</v>
      </c>
      <c r="C16" s="4">
        <v>11.6</v>
      </c>
      <c r="D16" s="5">
        <f t="shared" si="0"/>
        <v>0.66666666666666663</v>
      </c>
      <c r="E16" s="4">
        <v>44.4</v>
      </c>
      <c r="F16" s="4">
        <v>406</v>
      </c>
      <c r="G16"/>
      <c r="H16"/>
      <c r="I16"/>
      <c r="J16"/>
      <c r="K16"/>
    </row>
    <row r="17" spans="1:11" x14ac:dyDescent="0.25">
      <c r="A17" s="3">
        <v>32</v>
      </c>
      <c r="B17" s="4">
        <v>1.77</v>
      </c>
      <c r="C17" s="4">
        <v>9.6999999999999993</v>
      </c>
      <c r="D17" s="5">
        <f t="shared" si="0"/>
        <v>0.54802259887005644</v>
      </c>
      <c r="E17" s="4">
        <v>69</v>
      </c>
      <c r="F17" s="4">
        <v>469</v>
      </c>
      <c r="G17"/>
      <c r="H17"/>
      <c r="I17"/>
      <c r="J17"/>
      <c r="K17"/>
    </row>
    <row r="18" spans="1:11" x14ac:dyDescent="0.25">
      <c r="A18" s="3">
        <v>34</v>
      </c>
      <c r="B18" s="4">
        <v>1.64</v>
      </c>
      <c r="C18" s="4">
        <v>7.64</v>
      </c>
      <c r="D18" s="5">
        <f t="shared" si="0"/>
        <v>0.46585365853658534</v>
      </c>
      <c r="E18" s="4">
        <v>75</v>
      </c>
      <c r="F18" s="4">
        <v>492</v>
      </c>
      <c r="G18"/>
      <c r="H18"/>
      <c r="I18"/>
      <c r="J18"/>
      <c r="K18"/>
    </row>
    <row r="19" spans="1:11" x14ac:dyDescent="0.25">
      <c r="A19" s="3">
        <v>36</v>
      </c>
      <c r="B19" s="4">
        <v>1.46</v>
      </c>
      <c r="C19" s="4">
        <v>8.6300000000000008</v>
      </c>
      <c r="D19" s="5">
        <f t="shared" si="0"/>
        <v>0.59109589041095889</v>
      </c>
      <c r="E19" s="4">
        <v>51.9</v>
      </c>
      <c r="F19" s="4">
        <v>401</v>
      </c>
      <c r="G19"/>
      <c r="H19"/>
      <c r="I19"/>
      <c r="J19"/>
      <c r="K19"/>
    </row>
    <row r="20" spans="1:11" x14ac:dyDescent="0.25">
      <c r="A20" s="3">
        <v>38</v>
      </c>
      <c r="B20" s="4">
        <v>1.37</v>
      </c>
      <c r="C20" s="4">
        <v>11.05</v>
      </c>
      <c r="D20" s="5">
        <f t="shared" si="0"/>
        <v>0.80656934306569339</v>
      </c>
      <c r="E20" s="4">
        <v>94.4</v>
      </c>
      <c r="F20" s="4">
        <v>428</v>
      </c>
      <c r="G20"/>
      <c r="H20"/>
      <c r="I20"/>
      <c r="J20"/>
      <c r="K20"/>
    </row>
    <row r="21" spans="1:11" x14ac:dyDescent="0.25">
      <c r="A21" s="3">
        <v>40</v>
      </c>
      <c r="B21" s="4">
        <v>1.58</v>
      </c>
      <c r="C21" s="4">
        <v>11.3</v>
      </c>
      <c r="D21" s="5">
        <f t="shared" si="0"/>
        <v>0.71518987341772156</v>
      </c>
      <c r="E21" s="4">
        <v>108.8</v>
      </c>
      <c r="F21" s="4">
        <v>662</v>
      </c>
      <c r="G21"/>
      <c r="H21"/>
      <c r="I21"/>
      <c r="J21"/>
      <c r="K21"/>
    </row>
    <row r="22" spans="1:11" x14ac:dyDescent="0.25">
      <c r="A22" s="3">
        <v>42</v>
      </c>
      <c r="B22" s="4">
        <v>1.54</v>
      </c>
      <c r="C22" s="4">
        <v>10.3</v>
      </c>
      <c r="D22" s="5">
        <f t="shared" si="0"/>
        <v>0.66883116883116889</v>
      </c>
      <c r="E22" s="4">
        <v>97.1</v>
      </c>
      <c r="F22" s="4">
        <v>626</v>
      </c>
      <c r="G22"/>
      <c r="H22"/>
      <c r="I22"/>
      <c r="J22"/>
      <c r="K22"/>
    </row>
    <row r="23" spans="1:11" x14ac:dyDescent="0.25">
      <c r="A23" s="3">
        <v>44</v>
      </c>
      <c r="B23" s="4">
        <v>1.49</v>
      </c>
      <c r="C23" s="4">
        <v>14.9</v>
      </c>
      <c r="D23" s="5">
        <f t="shared" si="0"/>
        <v>1</v>
      </c>
      <c r="E23" s="4">
        <v>107.7</v>
      </c>
      <c r="F23" s="4">
        <v>401</v>
      </c>
      <c r="G23"/>
      <c r="H23"/>
      <c r="I23"/>
      <c r="J23"/>
      <c r="K23"/>
    </row>
    <row r="24" spans="1:11" x14ac:dyDescent="0.25">
      <c r="A24" s="3">
        <v>46</v>
      </c>
      <c r="B24" s="4">
        <v>1.28</v>
      </c>
      <c r="C24" s="4">
        <v>13.3</v>
      </c>
      <c r="D24" s="5">
        <f t="shared" si="0"/>
        <v>1.0390625</v>
      </c>
      <c r="E24" s="4">
        <v>113.4</v>
      </c>
      <c r="F24" s="4">
        <v>519</v>
      </c>
      <c r="G24"/>
      <c r="H24"/>
      <c r="I24"/>
      <c r="J24"/>
      <c r="K24"/>
    </row>
    <row r="25" spans="1:11" x14ac:dyDescent="0.25">
      <c r="A25" s="3">
        <v>48</v>
      </c>
      <c r="B25" s="4">
        <v>1.33</v>
      </c>
      <c r="C25" s="4">
        <v>9.5299999999999994</v>
      </c>
      <c r="D25" s="5">
        <f t="shared" si="0"/>
        <v>0.71654135338345859</v>
      </c>
      <c r="E25" s="4">
        <v>148.4</v>
      </c>
      <c r="F25" s="4">
        <v>454</v>
      </c>
      <c r="G25"/>
      <c r="H25"/>
      <c r="I25"/>
      <c r="J25"/>
      <c r="K25"/>
    </row>
    <row r="26" spans="1:11" x14ac:dyDescent="0.25">
      <c r="B26"/>
      <c r="C26"/>
      <c r="D26"/>
      <c r="E26"/>
      <c r="F26"/>
      <c r="G26"/>
      <c r="H26"/>
      <c r="I26"/>
      <c r="J26"/>
      <c r="K26"/>
    </row>
    <row r="27" spans="1:11" x14ac:dyDescent="0.25">
      <c r="B27"/>
      <c r="C27"/>
      <c r="D27"/>
      <c r="E27"/>
      <c r="F27"/>
      <c r="G27"/>
      <c r="H27"/>
      <c r="I27"/>
      <c r="J27"/>
      <c r="K27"/>
    </row>
    <row r="28" spans="1:11" x14ac:dyDescent="0.25">
      <c r="A28" t="s">
        <v>104</v>
      </c>
      <c r="B28"/>
      <c r="C28"/>
      <c r="D28"/>
      <c r="E28"/>
      <c r="F28"/>
      <c r="G28"/>
      <c r="H28"/>
      <c r="I28"/>
      <c r="J28"/>
      <c r="K28"/>
    </row>
    <row r="29" spans="1:11" x14ac:dyDescent="0.25">
      <c r="B29"/>
      <c r="C29"/>
      <c r="D29"/>
      <c r="E29"/>
      <c r="F29"/>
      <c r="G29"/>
      <c r="H29"/>
      <c r="I29"/>
      <c r="J29"/>
      <c r="K29"/>
    </row>
    <row r="30" spans="1:11" x14ac:dyDescent="0.25">
      <c r="B30"/>
      <c r="C30"/>
      <c r="D30"/>
      <c r="E30"/>
      <c r="F30"/>
      <c r="G30"/>
      <c r="H30"/>
      <c r="I30"/>
      <c r="J30"/>
      <c r="K30"/>
    </row>
    <row r="31" spans="1:11" x14ac:dyDescent="0.25">
      <c r="B31"/>
      <c r="C31"/>
      <c r="D31"/>
      <c r="E31"/>
      <c r="F31"/>
      <c r="G31"/>
      <c r="H31"/>
      <c r="I31"/>
      <c r="J31"/>
      <c r="K31"/>
    </row>
    <row r="32" spans="1:11" x14ac:dyDescent="0.25">
      <c r="B32"/>
      <c r="C32"/>
      <c r="D32"/>
      <c r="E32"/>
      <c r="F32"/>
      <c r="G32"/>
      <c r="H32"/>
      <c r="I32"/>
      <c r="J32"/>
      <c r="K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1:11" x14ac:dyDescent="0.25">
      <c r="A65" s="1"/>
      <c r="K65"/>
    </row>
    <row r="66" spans="1:11" x14ac:dyDescent="0.25">
      <c r="A66" s="1"/>
      <c r="C66"/>
      <c r="D66"/>
      <c r="E66"/>
      <c r="F66"/>
      <c r="G66"/>
      <c r="H66"/>
      <c r="I66"/>
      <c r="J66"/>
      <c r="K66"/>
    </row>
    <row r="67" spans="1:11" x14ac:dyDescent="0.25">
      <c r="A67" s="1"/>
      <c r="C67"/>
      <c r="D67"/>
      <c r="E67"/>
      <c r="F67"/>
      <c r="G67"/>
      <c r="H67"/>
      <c r="I67"/>
      <c r="J67"/>
      <c r="K67"/>
    </row>
    <row r="68" spans="1:11" x14ac:dyDescent="0.25">
      <c r="A68" s="1"/>
      <c r="C68"/>
      <c r="D68"/>
      <c r="E68"/>
      <c r="F68"/>
      <c r="G68"/>
      <c r="H68"/>
      <c r="I68"/>
      <c r="J68"/>
      <c r="K68"/>
    </row>
    <row r="69" spans="1:11" x14ac:dyDescent="0.25">
      <c r="A69" s="1"/>
      <c r="C69"/>
      <c r="D69"/>
      <c r="E69"/>
      <c r="F69"/>
      <c r="G69"/>
      <c r="H69"/>
      <c r="I69"/>
      <c r="J69"/>
      <c r="K69"/>
    </row>
    <row r="70" spans="1:11" x14ac:dyDescent="0.25">
      <c r="A70" s="1"/>
      <c r="C70"/>
      <c r="D70"/>
      <c r="E70"/>
      <c r="F70"/>
      <c r="G70"/>
      <c r="H70"/>
      <c r="I70"/>
      <c r="J70"/>
      <c r="K70"/>
    </row>
    <row r="71" spans="1:11" x14ac:dyDescent="0.25">
      <c r="A71" s="1"/>
      <c r="C71"/>
      <c r="D71"/>
      <c r="E71"/>
      <c r="F71"/>
      <c r="G71"/>
      <c r="H71"/>
      <c r="I71"/>
      <c r="J71"/>
      <c r="K71"/>
    </row>
    <row r="72" spans="1:11" x14ac:dyDescent="0.25">
      <c r="A72" s="1"/>
      <c r="C72"/>
      <c r="D72"/>
      <c r="E72"/>
      <c r="F72"/>
      <c r="G72"/>
      <c r="H72"/>
      <c r="I72"/>
      <c r="J72"/>
      <c r="K72"/>
    </row>
    <row r="73" spans="1:11" x14ac:dyDescent="0.25">
      <c r="A73" s="1"/>
      <c r="C73"/>
      <c r="D73"/>
      <c r="E73"/>
      <c r="F73"/>
      <c r="G73"/>
      <c r="H73"/>
      <c r="I73"/>
      <c r="J73"/>
      <c r="K73"/>
    </row>
    <row r="74" spans="1:11" x14ac:dyDescent="0.25">
      <c r="A74" s="1"/>
      <c r="C74"/>
      <c r="D74"/>
      <c r="E74"/>
      <c r="F74"/>
      <c r="G74"/>
      <c r="H74"/>
      <c r="I74"/>
      <c r="J74"/>
      <c r="K74"/>
    </row>
    <row r="75" spans="1:11" x14ac:dyDescent="0.25">
      <c r="A75" s="1"/>
      <c r="C75"/>
      <c r="D75"/>
      <c r="E75"/>
      <c r="F75"/>
      <c r="G75"/>
      <c r="H75"/>
      <c r="I75"/>
      <c r="J75"/>
      <c r="K75"/>
    </row>
    <row r="76" spans="1:11" x14ac:dyDescent="0.25">
      <c r="A76" s="1"/>
      <c r="C76"/>
      <c r="D76"/>
      <c r="E76"/>
      <c r="F76"/>
      <c r="G76"/>
      <c r="H76"/>
      <c r="I76"/>
      <c r="J76"/>
      <c r="K76"/>
    </row>
    <row r="77" spans="1:11" x14ac:dyDescent="0.25">
      <c r="A77" s="1"/>
      <c r="C77"/>
      <c r="D77"/>
      <c r="E77"/>
      <c r="F77"/>
      <c r="G77"/>
      <c r="H77"/>
      <c r="I77"/>
      <c r="J77"/>
      <c r="K77"/>
    </row>
    <row r="78" spans="1:11" x14ac:dyDescent="0.25">
      <c r="A78" s="1"/>
      <c r="C78"/>
      <c r="D78"/>
      <c r="E78"/>
      <c r="F78"/>
      <c r="G78"/>
      <c r="H78"/>
      <c r="I78"/>
      <c r="J78"/>
      <c r="K78"/>
    </row>
    <row r="79" spans="1:11" x14ac:dyDescent="0.25">
      <c r="A79" s="1"/>
      <c r="D79"/>
      <c r="E79"/>
      <c r="F79"/>
      <c r="G79"/>
      <c r="H79"/>
      <c r="I79"/>
      <c r="J79"/>
      <c r="K79"/>
    </row>
    <row r="80" spans="1:11" x14ac:dyDescent="0.25">
      <c r="A80" s="1"/>
      <c r="F80"/>
    </row>
    <row r="81" spans="1:11" x14ac:dyDescent="0.25">
      <c r="A81" s="1"/>
      <c r="F81"/>
    </row>
    <row r="82" spans="1:11" x14ac:dyDescent="0.25">
      <c r="A82" s="1"/>
      <c r="F82"/>
    </row>
    <row r="83" spans="1:11" x14ac:dyDescent="0.25">
      <c r="A83" s="1"/>
      <c r="F83"/>
      <c r="G83"/>
      <c r="H83"/>
    </row>
    <row r="84" spans="1:11" x14ac:dyDescent="0.25">
      <c r="A84" s="1"/>
      <c r="G84"/>
      <c r="H84"/>
      <c r="I84"/>
      <c r="J84"/>
      <c r="K84"/>
    </row>
    <row r="85" spans="1:11" x14ac:dyDescent="0.25">
      <c r="G85"/>
      <c r="H85"/>
      <c r="I85"/>
      <c r="J85"/>
      <c r="K85"/>
    </row>
    <row r="86" spans="1:11" x14ac:dyDescent="0.25">
      <c r="G86"/>
      <c r="H86"/>
      <c r="I86"/>
      <c r="J86"/>
      <c r="K86"/>
    </row>
    <row r="87" spans="1:11" x14ac:dyDescent="0.25">
      <c r="G87"/>
      <c r="H87"/>
      <c r="I87"/>
      <c r="J87"/>
      <c r="K87"/>
    </row>
    <row r="88" spans="1:11" x14ac:dyDescent="0.25">
      <c r="G88"/>
      <c r="H88"/>
      <c r="I88"/>
      <c r="J88"/>
      <c r="K88"/>
    </row>
    <row r="89" spans="1:11" x14ac:dyDescent="0.25"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4"/>
  <sheetViews>
    <sheetView workbookViewId="0">
      <selection activeCell="Q9" sqref="Q9"/>
    </sheetView>
  </sheetViews>
  <sheetFormatPr defaultRowHeight="15" x14ac:dyDescent="0.25"/>
  <cols>
    <col min="1" max="1" width="19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60</v>
      </c>
      <c r="C2" s="2" t="s">
        <v>61</v>
      </c>
      <c r="D2" s="2" t="s">
        <v>62</v>
      </c>
      <c r="E2" s="2" t="s">
        <v>63</v>
      </c>
    </row>
    <row r="3" spans="1:12" x14ac:dyDescent="0.25">
      <c r="A3" t="s">
        <v>64</v>
      </c>
      <c r="B3" s="13">
        <v>2.5110000000000001</v>
      </c>
      <c r="C3" s="13">
        <f>B3-B9</f>
        <v>2.4810000000000003</v>
      </c>
      <c r="D3" s="13">
        <v>100</v>
      </c>
      <c r="E3" s="14">
        <f>(11.04*C3*C3)+(11.948*C3)+(1.5134)</f>
        <v>99.111573440000015</v>
      </c>
    </row>
    <row r="4" spans="1:12" x14ac:dyDescent="0.25">
      <c r="A4" t="s">
        <v>65</v>
      </c>
      <c r="B4" s="13">
        <v>1.7030000000000001</v>
      </c>
      <c r="C4" s="13">
        <f>B4-B9</f>
        <v>1.673</v>
      </c>
      <c r="D4" s="13">
        <v>50</v>
      </c>
      <c r="E4" s="14">
        <f t="shared" ref="E4:E9" si="0">(11.04*C4*C4)+(11.948*C4)+(1.5134)</f>
        <v>52.402580159999992</v>
      </c>
    </row>
    <row r="5" spans="1:12" x14ac:dyDescent="0.25">
      <c r="A5" t="s">
        <v>66</v>
      </c>
      <c r="B5" s="13">
        <v>1.024</v>
      </c>
      <c r="C5" s="13">
        <f>B5-B9</f>
        <v>0.99399999999999999</v>
      </c>
      <c r="D5" s="13">
        <v>25</v>
      </c>
      <c r="E5" s="14">
        <f t="shared" si="0"/>
        <v>24.297629439999998</v>
      </c>
    </row>
    <row r="6" spans="1:12" x14ac:dyDescent="0.25">
      <c r="A6" t="s">
        <v>67</v>
      </c>
      <c r="B6" s="13">
        <v>0.54300000000000004</v>
      </c>
      <c r="C6" s="13">
        <f>B6-B9</f>
        <v>0.51300000000000001</v>
      </c>
      <c r="D6" s="13">
        <v>12.5</v>
      </c>
      <c r="E6" s="14">
        <f t="shared" si="0"/>
        <v>10.548109760000001</v>
      </c>
    </row>
    <row r="7" spans="1:12" x14ac:dyDescent="0.25">
      <c r="A7" t="s">
        <v>68</v>
      </c>
      <c r="B7" s="13">
        <v>0.318</v>
      </c>
      <c r="C7" s="13">
        <f>B7-B9</f>
        <v>0.28800000000000003</v>
      </c>
      <c r="D7" s="13">
        <v>6.25</v>
      </c>
      <c r="E7" s="14">
        <f t="shared" si="0"/>
        <v>5.8701257600000005</v>
      </c>
    </row>
    <row r="8" spans="1:12" x14ac:dyDescent="0.25">
      <c r="A8" t="s">
        <v>69</v>
      </c>
      <c r="B8" s="13">
        <v>0.152</v>
      </c>
      <c r="C8" s="13">
        <f>B8-B9</f>
        <v>0.122</v>
      </c>
      <c r="D8" s="13">
        <v>3.125</v>
      </c>
      <c r="E8" s="14">
        <f t="shared" si="0"/>
        <v>3.1353753600000003</v>
      </c>
    </row>
    <row r="9" spans="1:12" x14ac:dyDescent="0.25">
      <c r="A9" t="s">
        <v>70</v>
      </c>
      <c r="B9" s="13">
        <v>0.03</v>
      </c>
      <c r="C9" s="13">
        <f>B9-B9</f>
        <v>0</v>
      </c>
      <c r="D9" s="13">
        <v>0</v>
      </c>
      <c r="E9" s="14">
        <f t="shared" si="0"/>
        <v>1.5134000000000001</v>
      </c>
    </row>
    <row r="15" spans="1:12" x14ac:dyDescent="0.25">
      <c r="J15" s="15" t="s">
        <v>71</v>
      </c>
      <c r="K15" s="15"/>
      <c r="L15" s="15"/>
    </row>
    <row r="20" spans="1:5" x14ac:dyDescent="0.25">
      <c r="A20" s="2" t="s">
        <v>72</v>
      </c>
      <c r="B20" s="2" t="s">
        <v>60</v>
      </c>
      <c r="C20" s="2" t="s">
        <v>70</v>
      </c>
      <c r="D20" s="2" t="s">
        <v>61</v>
      </c>
      <c r="E20" s="2" t="s">
        <v>73</v>
      </c>
    </row>
    <row r="21" spans="1:5" x14ac:dyDescent="0.25">
      <c r="A21" s="3">
        <v>2</v>
      </c>
      <c r="B21" s="13">
        <v>1.482</v>
      </c>
      <c r="C21" s="13">
        <v>0.03</v>
      </c>
      <c r="D21" s="13">
        <f t="shared" ref="D21:D44" si="1">(B21-C21)</f>
        <v>1.452</v>
      </c>
      <c r="E21" s="16">
        <f t="shared" ref="E21:E44" si="2">(11.04*D21*D21)+(11.948*D21)+(1.5134)</f>
        <v>42.137572159999998</v>
      </c>
    </row>
    <row r="22" spans="1:5" x14ac:dyDescent="0.25">
      <c r="A22" s="3">
        <v>4</v>
      </c>
      <c r="B22" s="13">
        <v>1.23</v>
      </c>
      <c r="C22" s="13">
        <v>0.03</v>
      </c>
      <c r="D22" s="13">
        <f t="shared" si="1"/>
        <v>1.2</v>
      </c>
      <c r="E22" s="16">
        <f t="shared" si="2"/>
        <v>31.7486</v>
      </c>
    </row>
    <row r="23" spans="1:5" x14ac:dyDescent="0.25">
      <c r="A23" s="3">
        <v>6</v>
      </c>
      <c r="B23" s="13">
        <v>1.665</v>
      </c>
      <c r="C23" s="13">
        <v>0.03</v>
      </c>
      <c r="D23" s="13">
        <f t="shared" si="1"/>
        <v>1.635</v>
      </c>
      <c r="E23" s="16">
        <f t="shared" si="2"/>
        <v>50.560783999999998</v>
      </c>
    </row>
    <row r="24" spans="1:5" x14ac:dyDescent="0.25">
      <c r="A24" s="3">
        <v>8</v>
      </c>
      <c r="B24" s="13">
        <v>2.258</v>
      </c>
      <c r="C24" s="13">
        <v>0.03</v>
      </c>
      <c r="D24" s="13">
        <f t="shared" si="1"/>
        <v>2.2280000000000002</v>
      </c>
      <c r="E24" s="16">
        <f t="shared" si="2"/>
        <v>82.935927360000008</v>
      </c>
    </row>
    <row r="25" spans="1:5" x14ac:dyDescent="0.25">
      <c r="A25" s="3">
        <v>10</v>
      </c>
      <c r="B25" s="13">
        <v>2.3140000000000001</v>
      </c>
      <c r="C25" s="13">
        <v>0.03</v>
      </c>
      <c r="D25" s="13">
        <f t="shared" si="1"/>
        <v>2.2840000000000003</v>
      </c>
      <c r="E25" s="16">
        <f t="shared" si="2"/>
        <v>86.394514240000021</v>
      </c>
    </row>
    <row r="26" spans="1:5" x14ac:dyDescent="0.25">
      <c r="A26" s="3">
        <v>12</v>
      </c>
      <c r="B26" s="13">
        <v>1.2969999999999999</v>
      </c>
      <c r="C26" s="13">
        <v>0.03</v>
      </c>
      <c r="D26" s="13">
        <f t="shared" si="1"/>
        <v>1.2669999999999999</v>
      </c>
      <c r="E26" s="16">
        <f t="shared" si="2"/>
        <v>34.373906559999988</v>
      </c>
    </row>
    <row r="27" spans="1:5" x14ac:dyDescent="0.25">
      <c r="A27" s="3">
        <v>14</v>
      </c>
      <c r="B27" s="13">
        <v>1.6539999999999999</v>
      </c>
      <c r="C27" s="13">
        <v>0.03</v>
      </c>
      <c r="D27" s="13">
        <f t="shared" si="1"/>
        <v>1.6239999999999999</v>
      </c>
      <c r="E27" s="16">
        <f t="shared" si="2"/>
        <v>50.033583039999989</v>
      </c>
    </row>
    <row r="28" spans="1:5" x14ac:dyDescent="0.25">
      <c r="A28" s="3">
        <v>16</v>
      </c>
      <c r="B28" s="13">
        <v>1.044</v>
      </c>
      <c r="C28" s="13">
        <v>0.03</v>
      </c>
      <c r="D28" s="13">
        <f t="shared" si="1"/>
        <v>1.014</v>
      </c>
      <c r="E28" s="16">
        <f t="shared" si="2"/>
        <v>24.979955839999999</v>
      </c>
    </row>
    <row r="29" spans="1:5" x14ac:dyDescent="0.25">
      <c r="A29" s="3">
        <v>18</v>
      </c>
      <c r="B29" s="13">
        <v>0.83099999999999996</v>
      </c>
      <c r="C29" s="13">
        <v>0.03</v>
      </c>
      <c r="D29" s="13">
        <f t="shared" si="1"/>
        <v>0.80099999999999993</v>
      </c>
      <c r="E29" s="16">
        <f t="shared" si="2"/>
        <v>18.16702304</v>
      </c>
    </row>
    <row r="30" spans="1:5" x14ac:dyDescent="0.25">
      <c r="A30" s="3">
        <v>20</v>
      </c>
      <c r="B30" s="13">
        <v>2.1829999999999998</v>
      </c>
      <c r="C30" s="13">
        <v>0.03</v>
      </c>
      <c r="D30" s="13">
        <f t="shared" si="1"/>
        <v>2.153</v>
      </c>
      <c r="E30" s="16">
        <f t="shared" si="2"/>
        <v>78.412359359999996</v>
      </c>
    </row>
    <row r="31" spans="1:5" x14ac:dyDescent="0.25">
      <c r="A31" s="3">
        <v>22</v>
      </c>
      <c r="B31" s="13">
        <v>1.998</v>
      </c>
      <c r="C31" s="13">
        <v>0.03</v>
      </c>
      <c r="D31" s="13">
        <f t="shared" si="1"/>
        <v>1.968</v>
      </c>
      <c r="E31" s="16">
        <f t="shared" si="2"/>
        <v>67.785248960000004</v>
      </c>
    </row>
    <row r="32" spans="1:5" x14ac:dyDescent="0.25">
      <c r="A32" s="3">
        <v>24</v>
      </c>
      <c r="B32" s="13">
        <v>2.1230000000000002</v>
      </c>
      <c r="C32" s="13">
        <v>0.03</v>
      </c>
      <c r="D32" s="13">
        <f t="shared" si="1"/>
        <v>2.0930000000000004</v>
      </c>
      <c r="E32" s="16">
        <f t="shared" si="2"/>
        <v>74.882928960000029</v>
      </c>
    </row>
    <row r="33" spans="1:5" x14ac:dyDescent="0.25">
      <c r="A33" s="3">
        <v>26</v>
      </c>
      <c r="B33" s="13">
        <v>1.3340000000000001</v>
      </c>
      <c r="C33" s="13">
        <v>0.03</v>
      </c>
      <c r="D33" s="13">
        <f t="shared" si="1"/>
        <v>1.304</v>
      </c>
      <c r="E33" s="16">
        <f t="shared" si="2"/>
        <v>35.866184639999993</v>
      </c>
    </row>
    <row r="34" spans="1:5" x14ac:dyDescent="0.25">
      <c r="A34" s="3">
        <v>28</v>
      </c>
      <c r="B34" s="13">
        <v>1.1679999999999999</v>
      </c>
      <c r="C34" s="13">
        <v>0.03</v>
      </c>
      <c r="D34" s="13">
        <f t="shared" si="1"/>
        <v>1.1379999999999999</v>
      </c>
      <c r="E34" s="16">
        <f t="shared" si="2"/>
        <v>29.40750976</v>
      </c>
    </row>
    <row r="35" spans="1:5" x14ac:dyDescent="0.25">
      <c r="A35" s="3">
        <v>30</v>
      </c>
      <c r="B35" s="13">
        <v>2.0009999999999999</v>
      </c>
      <c r="C35" s="13">
        <v>0.03</v>
      </c>
      <c r="D35" s="13">
        <f t="shared" si="1"/>
        <v>1.9709999999999999</v>
      </c>
      <c r="E35" s="16">
        <f t="shared" si="2"/>
        <v>67.951552639999989</v>
      </c>
    </row>
    <row r="36" spans="1:5" x14ac:dyDescent="0.25">
      <c r="A36" s="3">
        <v>32</v>
      </c>
      <c r="B36" s="13">
        <v>1.1339999999999999</v>
      </c>
      <c r="C36" s="13">
        <v>0.03</v>
      </c>
      <c r="D36" s="13">
        <f t="shared" si="1"/>
        <v>1.1039999999999999</v>
      </c>
      <c r="E36" s="16">
        <f t="shared" si="2"/>
        <v>28.159720639999996</v>
      </c>
    </row>
    <row r="37" spans="1:5" x14ac:dyDescent="0.25">
      <c r="A37" s="3">
        <v>34</v>
      </c>
      <c r="B37" s="13">
        <v>1.448</v>
      </c>
      <c r="C37" s="13">
        <v>0.03</v>
      </c>
      <c r="D37" s="13">
        <f t="shared" si="1"/>
        <v>1.4179999999999999</v>
      </c>
      <c r="E37" s="16">
        <f t="shared" si="2"/>
        <v>40.654056959999991</v>
      </c>
    </row>
    <row r="38" spans="1:5" x14ac:dyDescent="0.25">
      <c r="A38" s="3">
        <v>36</v>
      </c>
      <c r="B38" s="13">
        <v>1.4630000000000001</v>
      </c>
      <c r="C38" s="13">
        <v>0.03</v>
      </c>
      <c r="D38" s="13">
        <f t="shared" si="1"/>
        <v>1.4330000000000001</v>
      </c>
      <c r="E38" s="16">
        <f t="shared" si="2"/>
        <v>41.305402559999997</v>
      </c>
    </row>
    <row r="39" spans="1:5" x14ac:dyDescent="0.25">
      <c r="A39" s="3">
        <v>38</v>
      </c>
      <c r="B39" s="13">
        <v>1.0069999999999999</v>
      </c>
      <c r="C39" s="13">
        <v>0.03</v>
      </c>
      <c r="D39" s="13">
        <f t="shared" si="1"/>
        <v>0.97699999999999987</v>
      </c>
      <c r="E39" s="16">
        <f t="shared" si="2"/>
        <v>23.724596159999997</v>
      </c>
    </row>
    <row r="40" spans="1:5" x14ac:dyDescent="0.25">
      <c r="A40" s="3">
        <v>40</v>
      </c>
      <c r="B40" s="13">
        <v>1.4430000000000001</v>
      </c>
      <c r="C40" s="13">
        <v>0.03</v>
      </c>
      <c r="D40" s="13">
        <f t="shared" si="1"/>
        <v>1.413</v>
      </c>
      <c r="E40" s="16">
        <f t="shared" si="2"/>
        <v>40.438045760000001</v>
      </c>
    </row>
    <row r="41" spans="1:5" x14ac:dyDescent="0.25">
      <c r="A41" s="3">
        <v>42</v>
      </c>
      <c r="B41" s="13">
        <v>0.99299999999999999</v>
      </c>
      <c r="C41" s="13">
        <v>0.03</v>
      </c>
      <c r="D41" s="13">
        <f t="shared" si="1"/>
        <v>0.96299999999999997</v>
      </c>
      <c r="E41" s="16">
        <f t="shared" si="2"/>
        <v>23.257477759999997</v>
      </c>
    </row>
    <row r="42" spans="1:5" x14ac:dyDescent="0.25">
      <c r="A42" s="3">
        <v>44</v>
      </c>
      <c r="B42" s="13">
        <v>2.17</v>
      </c>
      <c r="C42" s="13">
        <v>0.03</v>
      </c>
      <c r="D42" s="13">
        <f t="shared" si="1"/>
        <v>2.14</v>
      </c>
      <c r="E42" s="16">
        <f t="shared" si="2"/>
        <v>77.640904000000006</v>
      </c>
    </row>
    <row r="43" spans="1:5" x14ac:dyDescent="0.25">
      <c r="A43" s="3">
        <v>46</v>
      </c>
      <c r="B43" s="13">
        <v>2.2410000000000001</v>
      </c>
      <c r="C43" s="13">
        <v>0.03</v>
      </c>
      <c r="D43" s="13">
        <f t="shared" si="1"/>
        <v>2.2110000000000003</v>
      </c>
      <c r="E43" s="16">
        <f t="shared" si="2"/>
        <v>81.899699840000011</v>
      </c>
    </row>
    <row r="44" spans="1:5" x14ac:dyDescent="0.25">
      <c r="A44" s="3">
        <v>48</v>
      </c>
      <c r="B44" s="13">
        <v>1.3919999999999999</v>
      </c>
      <c r="C44" s="13">
        <v>0.03</v>
      </c>
      <c r="D44" s="13">
        <f t="shared" si="1"/>
        <v>1.3619999999999999</v>
      </c>
      <c r="E44" s="16">
        <f t="shared" si="2"/>
        <v>38.266261759999992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7"/>
  <sheetViews>
    <sheetView tabSelected="1" workbookViewId="0">
      <selection activeCell="F15" sqref="F15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6" t="s">
        <v>4</v>
      </c>
      <c r="B1" s="6" t="s">
        <v>5</v>
      </c>
      <c r="C1" s="6" t="s">
        <v>6</v>
      </c>
      <c r="D1" s="6" t="s">
        <v>102</v>
      </c>
      <c r="E1" s="6" t="s">
        <v>7</v>
      </c>
      <c r="F1" s="6" t="s">
        <v>8</v>
      </c>
      <c r="G1" s="6" t="s">
        <v>16</v>
      </c>
    </row>
    <row r="2" spans="1:7" ht="16.5" thickTop="1" thickBot="1" x14ac:dyDescent="0.3">
      <c r="A2" s="7" t="s">
        <v>9</v>
      </c>
      <c r="B2" s="7" t="s">
        <v>10</v>
      </c>
      <c r="C2" s="8" t="s">
        <v>11</v>
      </c>
      <c r="D2" s="8" t="s">
        <v>101</v>
      </c>
      <c r="E2" s="8" t="s">
        <v>12</v>
      </c>
      <c r="F2" s="8" t="s">
        <v>13</v>
      </c>
      <c r="G2" s="8" t="s">
        <v>55</v>
      </c>
    </row>
    <row r="3" spans="1:7" ht="16.5" thickTop="1" thickBot="1" x14ac:dyDescent="0.3">
      <c r="A3" s="7" t="s">
        <v>14</v>
      </c>
      <c r="B3" s="7" t="s">
        <v>10</v>
      </c>
      <c r="C3" s="8" t="s">
        <v>11</v>
      </c>
      <c r="D3" s="8" t="s">
        <v>101</v>
      </c>
      <c r="E3" s="8" t="s">
        <v>15</v>
      </c>
      <c r="F3" s="8" t="s">
        <v>13</v>
      </c>
      <c r="G3" s="8" t="s">
        <v>55</v>
      </c>
    </row>
    <row r="4" spans="1:7" ht="16.5" thickTop="1" thickBot="1" x14ac:dyDescent="0.3">
      <c r="A4" s="11" t="s">
        <v>52</v>
      </c>
      <c r="B4" s="7" t="s">
        <v>10</v>
      </c>
      <c r="C4" s="8" t="s">
        <v>53</v>
      </c>
      <c r="D4" s="8" t="s">
        <v>101</v>
      </c>
      <c r="E4" s="12" t="s">
        <v>54</v>
      </c>
      <c r="F4" s="8" t="s">
        <v>13</v>
      </c>
      <c r="G4" s="8" t="s">
        <v>55</v>
      </c>
    </row>
    <row r="5" spans="1:7" ht="16.5" thickTop="1" thickBot="1" x14ac:dyDescent="0.3">
      <c r="A5" s="11" t="s">
        <v>56</v>
      </c>
      <c r="B5" s="7" t="s">
        <v>10</v>
      </c>
      <c r="C5" s="8" t="s">
        <v>53</v>
      </c>
      <c r="D5" s="8" t="s">
        <v>101</v>
      </c>
      <c r="E5" s="12" t="s">
        <v>57</v>
      </c>
      <c r="F5" s="8" t="s">
        <v>13</v>
      </c>
      <c r="G5" s="8" t="s">
        <v>55</v>
      </c>
    </row>
    <row r="6" spans="1:7" ht="16.5" thickTop="1" thickBot="1" x14ac:dyDescent="0.3">
      <c r="A6" s="11" t="s">
        <v>58</v>
      </c>
      <c r="B6" s="7" t="s">
        <v>10</v>
      </c>
      <c r="C6" s="8" t="s">
        <v>53</v>
      </c>
      <c r="D6" s="8" t="s">
        <v>101</v>
      </c>
      <c r="E6" s="8" t="s">
        <v>59</v>
      </c>
      <c r="F6" s="8" t="s">
        <v>13</v>
      </c>
      <c r="G6" s="8" t="s">
        <v>49</v>
      </c>
    </row>
    <row r="7" spans="1:7" ht="15.75" thickTop="1" x14ac:dyDescent="0.25"/>
    <row r="45" spans="1:5" ht="15.75" x14ac:dyDescent="0.25">
      <c r="A45" s="9" t="s">
        <v>17</v>
      </c>
      <c r="B45" s="10"/>
      <c r="C45" s="10"/>
      <c r="D45" s="10"/>
      <c r="E45" s="10"/>
    </row>
    <row r="46" spans="1:5" ht="15.75" x14ac:dyDescent="0.25">
      <c r="A46" s="10" t="s">
        <v>18</v>
      </c>
      <c r="B46" s="10"/>
      <c r="C46" s="10"/>
      <c r="D46" s="10"/>
      <c r="E46" s="10"/>
    </row>
    <row r="47" spans="1:5" ht="15.75" x14ac:dyDescent="0.25">
      <c r="A47" s="10" t="s">
        <v>19</v>
      </c>
      <c r="B47" s="10"/>
      <c r="C47" s="10"/>
      <c r="D47" s="10"/>
      <c r="E47" s="10"/>
    </row>
    <row r="48" spans="1:5" ht="15.75" x14ac:dyDescent="0.25">
      <c r="A48" s="10" t="s">
        <v>20</v>
      </c>
      <c r="B48" s="10"/>
      <c r="C48" s="10"/>
      <c r="D48" s="10"/>
      <c r="E48" s="10"/>
    </row>
    <row r="49" spans="1:6" ht="15.75" x14ac:dyDescent="0.25">
      <c r="A49" s="10" t="s">
        <v>21</v>
      </c>
      <c r="B49" s="10"/>
      <c r="C49" s="10"/>
      <c r="D49" s="10"/>
      <c r="E49" s="10"/>
    </row>
    <row r="50" spans="1:6" ht="15.75" x14ac:dyDescent="0.25">
      <c r="A50" s="10" t="s">
        <v>22</v>
      </c>
      <c r="B50" s="10"/>
      <c r="C50" s="10"/>
      <c r="D50" s="10"/>
      <c r="E50" s="10"/>
    </row>
    <row r="51" spans="1:6" ht="15.75" x14ac:dyDescent="0.25">
      <c r="A51" s="10" t="s">
        <v>23</v>
      </c>
      <c r="B51" s="10"/>
      <c r="C51" s="10"/>
      <c r="D51" s="10"/>
      <c r="E51" s="10"/>
    </row>
    <row r="52" spans="1:6" ht="15.75" x14ac:dyDescent="0.25">
      <c r="A52" s="10" t="s">
        <v>24</v>
      </c>
      <c r="B52" s="10"/>
      <c r="C52" s="10"/>
      <c r="D52" s="10"/>
      <c r="E52" s="10"/>
    </row>
    <row r="53" spans="1:6" ht="15.75" x14ac:dyDescent="0.25">
      <c r="A53" s="10" t="s">
        <v>25</v>
      </c>
      <c r="B53" s="10"/>
      <c r="C53" s="10"/>
      <c r="D53" s="10"/>
      <c r="E53" s="10"/>
    </row>
    <row r="54" spans="1:6" ht="15.75" x14ac:dyDescent="0.25">
      <c r="A54" s="10"/>
      <c r="B54" s="10"/>
      <c r="C54" s="10"/>
      <c r="D54" s="10"/>
      <c r="E54" s="10"/>
    </row>
    <row r="55" spans="1:6" ht="15.75" x14ac:dyDescent="0.25">
      <c r="A55" s="9" t="s">
        <v>26</v>
      </c>
      <c r="B55" s="10"/>
      <c r="C55" s="10"/>
      <c r="D55" s="10"/>
      <c r="E55" s="10"/>
    </row>
    <row r="56" spans="1:6" ht="15.75" x14ac:dyDescent="0.25">
      <c r="A56" s="10" t="s">
        <v>27</v>
      </c>
      <c r="B56" s="10"/>
      <c r="C56" s="10"/>
      <c r="D56" s="10"/>
      <c r="E56" s="10"/>
      <c r="F56" s="10"/>
    </row>
    <row r="57" spans="1:6" ht="15.75" x14ac:dyDescent="0.25">
      <c r="A57" s="10" t="s">
        <v>28</v>
      </c>
      <c r="B57" s="10"/>
      <c r="C57" s="10"/>
      <c r="D57" s="10"/>
      <c r="E57" s="10"/>
      <c r="F57" s="10"/>
    </row>
    <row r="58" spans="1:6" ht="15.75" x14ac:dyDescent="0.25">
      <c r="A58" s="10" t="s">
        <v>29</v>
      </c>
      <c r="B58" s="10"/>
      <c r="C58" s="10"/>
      <c r="D58" s="10"/>
      <c r="E58" s="10"/>
      <c r="F58" s="10"/>
    </row>
    <row r="59" spans="1:6" ht="15.75" x14ac:dyDescent="0.25">
      <c r="A59" s="10" t="s">
        <v>30</v>
      </c>
      <c r="B59" s="10"/>
      <c r="C59" s="10"/>
      <c r="D59" s="10"/>
      <c r="E59" s="10"/>
      <c r="F59" s="10"/>
    </row>
    <row r="60" spans="1:6" ht="15.75" x14ac:dyDescent="0.25">
      <c r="A60" s="10" t="s">
        <v>31</v>
      </c>
      <c r="B60" s="10"/>
      <c r="C60" s="10"/>
      <c r="D60" s="10"/>
      <c r="E60" s="10"/>
      <c r="F60" s="10"/>
    </row>
    <row r="61" spans="1:6" ht="15.75" x14ac:dyDescent="0.25">
      <c r="A61" s="10" t="s">
        <v>32</v>
      </c>
      <c r="B61" s="10"/>
      <c r="C61" s="10"/>
      <c r="D61" s="10"/>
      <c r="E61" s="10"/>
      <c r="F61" s="10"/>
    </row>
    <row r="62" spans="1:6" ht="15.75" x14ac:dyDescent="0.25">
      <c r="A62" s="10" t="s">
        <v>33</v>
      </c>
      <c r="B62" s="10"/>
      <c r="C62" s="10"/>
      <c r="D62" s="10"/>
      <c r="E62" s="10"/>
      <c r="F62" s="10"/>
    </row>
    <row r="63" spans="1:6" ht="15.75" x14ac:dyDescent="0.25">
      <c r="A63" s="10" t="s">
        <v>34</v>
      </c>
      <c r="B63" s="10"/>
      <c r="C63" s="10"/>
      <c r="D63" s="10"/>
      <c r="E63" s="10"/>
      <c r="F63" s="10"/>
    </row>
    <row r="64" spans="1:6" ht="15.75" x14ac:dyDescent="0.25">
      <c r="A64" s="10" t="s">
        <v>35</v>
      </c>
      <c r="B64" s="10"/>
      <c r="C64" s="10"/>
      <c r="D64" s="10"/>
      <c r="E64" s="10"/>
      <c r="F64" s="10"/>
    </row>
    <row r="65" spans="1:6" ht="15.75" x14ac:dyDescent="0.25">
      <c r="A65" s="10" t="s">
        <v>36</v>
      </c>
      <c r="B65" s="10"/>
      <c r="C65" s="10"/>
      <c r="D65" s="10"/>
      <c r="E65" s="10"/>
      <c r="F65" s="10"/>
    </row>
    <row r="66" spans="1:6" ht="15.75" x14ac:dyDescent="0.25">
      <c r="A66" s="10" t="s">
        <v>25</v>
      </c>
      <c r="B66" s="10"/>
      <c r="C66" s="10"/>
      <c r="D66" s="10"/>
      <c r="E66" s="10"/>
      <c r="F66" s="10"/>
    </row>
    <row r="67" spans="1:6" ht="15.75" x14ac:dyDescent="0.25">
      <c r="A67" s="10"/>
      <c r="B67" s="10"/>
      <c r="C67" s="10"/>
      <c r="D67" s="10"/>
      <c r="E67" s="10"/>
      <c r="F67" s="10"/>
    </row>
    <row r="68" spans="1:6" ht="15.75" x14ac:dyDescent="0.25">
      <c r="A68" s="9" t="s">
        <v>37</v>
      </c>
      <c r="B68" s="10"/>
      <c r="C68" s="10"/>
      <c r="D68" s="10"/>
      <c r="E68" s="10"/>
      <c r="F68" s="10"/>
    </row>
    <row r="69" spans="1:6" ht="15.75" x14ac:dyDescent="0.25">
      <c r="A69" s="10" t="s">
        <v>38</v>
      </c>
      <c r="B69" s="10"/>
      <c r="C69" s="10"/>
      <c r="D69" s="10"/>
      <c r="E69" s="10"/>
    </row>
    <row r="70" spans="1:6" ht="15.75" x14ac:dyDescent="0.25">
      <c r="A70" s="10" t="s">
        <v>39</v>
      </c>
      <c r="B70" s="10"/>
      <c r="C70" s="10"/>
      <c r="D70" s="10"/>
      <c r="E70" s="10"/>
    </row>
    <row r="71" spans="1:6" ht="15.75" x14ac:dyDescent="0.25">
      <c r="A71" s="10" t="s">
        <v>40</v>
      </c>
      <c r="B71" s="10"/>
      <c r="C71" s="10"/>
      <c r="D71" s="10"/>
      <c r="E71" s="10"/>
      <c r="F71" s="10"/>
    </row>
    <row r="72" spans="1:6" ht="15.75" x14ac:dyDescent="0.25">
      <c r="A72" s="10" t="s">
        <v>41</v>
      </c>
      <c r="B72" s="10"/>
      <c r="C72" s="10"/>
      <c r="D72" s="10"/>
      <c r="E72" s="10"/>
      <c r="F72" s="10"/>
    </row>
    <row r="73" spans="1:6" ht="15.75" x14ac:dyDescent="0.25">
      <c r="A73" s="10" t="s">
        <v>42</v>
      </c>
      <c r="B73" s="10"/>
      <c r="C73" s="10"/>
      <c r="D73" s="10"/>
      <c r="E73" s="10"/>
      <c r="F73" s="10"/>
    </row>
    <row r="74" spans="1:6" ht="15.75" x14ac:dyDescent="0.25">
      <c r="A74" s="10" t="s">
        <v>43</v>
      </c>
      <c r="B74" s="10"/>
      <c r="C74" s="10"/>
      <c r="D74" s="10"/>
      <c r="E74" s="10"/>
      <c r="F74" s="10"/>
    </row>
    <row r="75" spans="1:6" ht="15.75" x14ac:dyDescent="0.25">
      <c r="A75" s="10" t="s">
        <v>44</v>
      </c>
      <c r="B75" s="10"/>
      <c r="C75" s="10"/>
      <c r="D75" s="10"/>
      <c r="E75" s="10"/>
      <c r="F75" s="10"/>
    </row>
    <row r="76" spans="1:6" ht="15.75" x14ac:dyDescent="0.25">
      <c r="A76" s="10" t="s">
        <v>45</v>
      </c>
      <c r="B76" s="10"/>
      <c r="C76" s="10"/>
      <c r="D76" s="10"/>
      <c r="E76" s="10"/>
      <c r="F76" s="10"/>
    </row>
    <row r="77" spans="1:6" ht="15.75" x14ac:dyDescent="0.25">
      <c r="A77" s="10" t="s">
        <v>46</v>
      </c>
      <c r="B77" s="10"/>
      <c r="C77" s="10"/>
      <c r="D77" s="10"/>
      <c r="E77" s="10"/>
      <c r="F77" s="10"/>
    </row>
    <row r="78" spans="1:6" ht="15.75" x14ac:dyDescent="0.25">
      <c r="A78" s="10" t="s">
        <v>47</v>
      </c>
      <c r="B78" s="10"/>
      <c r="C78" s="10"/>
      <c r="D78" s="10"/>
      <c r="E78" s="10"/>
      <c r="F78" s="10"/>
    </row>
    <row r="79" spans="1:6" ht="15.75" x14ac:dyDescent="0.25">
      <c r="A79" s="10" t="s">
        <v>48</v>
      </c>
      <c r="B79" s="10"/>
      <c r="C79" s="10"/>
      <c r="D79" s="10"/>
      <c r="E79" s="10"/>
      <c r="F79" s="10"/>
    </row>
    <row r="80" spans="1:6" ht="15.75" x14ac:dyDescent="0.25">
      <c r="F80" s="10"/>
    </row>
    <row r="81" spans="1:6" ht="15.75" x14ac:dyDescent="0.25">
      <c r="A81" s="17" t="s">
        <v>86</v>
      </c>
      <c r="B81" s="10"/>
      <c r="C81" s="10"/>
      <c r="D81" s="10"/>
      <c r="E81" s="10"/>
    </row>
    <row r="82" spans="1:6" ht="15.75" x14ac:dyDescent="0.25">
      <c r="A82" s="18" t="s">
        <v>87</v>
      </c>
      <c r="B82" s="10"/>
      <c r="C82" s="10"/>
      <c r="D82" s="10"/>
      <c r="E82" s="10"/>
    </row>
    <row r="83" spans="1:6" ht="15.75" x14ac:dyDescent="0.25">
      <c r="A83" s="10" t="s">
        <v>88</v>
      </c>
      <c r="B83" s="10"/>
      <c r="C83" s="10"/>
      <c r="D83" s="10"/>
      <c r="E83" s="10"/>
    </row>
    <row r="84" spans="1:6" ht="15.75" x14ac:dyDescent="0.25">
      <c r="A84" s="10" t="s">
        <v>89</v>
      </c>
      <c r="B84" s="10"/>
      <c r="C84" s="10"/>
      <c r="D84" s="10"/>
      <c r="E84" s="10"/>
    </row>
    <row r="85" spans="1:6" ht="15.75" x14ac:dyDescent="0.25">
      <c r="A85" s="10" t="s">
        <v>90</v>
      </c>
      <c r="B85" s="10"/>
      <c r="C85" s="10"/>
      <c r="D85" s="10"/>
      <c r="E85" s="10"/>
    </row>
    <row r="86" spans="1:6" ht="15.75" x14ac:dyDescent="0.25">
      <c r="A86" s="10" t="s">
        <v>91</v>
      </c>
      <c r="B86" s="10"/>
      <c r="C86" s="10"/>
      <c r="D86" s="10"/>
      <c r="E86" s="10"/>
    </row>
    <row r="88" spans="1:6" ht="15.75" x14ac:dyDescent="0.25">
      <c r="A88" s="9" t="s">
        <v>92</v>
      </c>
      <c r="B88" s="10"/>
      <c r="C88" s="10"/>
      <c r="D88" s="10"/>
      <c r="E88" s="10"/>
      <c r="F88" s="10"/>
    </row>
    <row r="89" spans="1:6" ht="15.75" x14ac:dyDescent="0.25">
      <c r="A89" s="10" t="s">
        <v>93</v>
      </c>
      <c r="B89" s="10"/>
      <c r="C89" s="10"/>
      <c r="D89" s="10"/>
      <c r="E89" s="10"/>
      <c r="F89" s="10"/>
    </row>
    <row r="90" spans="1:6" ht="15.75" x14ac:dyDescent="0.25">
      <c r="A90" s="10" t="s">
        <v>94</v>
      </c>
      <c r="B90" s="10"/>
      <c r="C90" s="10"/>
      <c r="D90" s="10"/>
      <c r="E90" s="10"/>
      <c r="F90" s="10"/>
    </row>
    <row r="91" spans="1:6" ht="15.75" x14ac:dyDescent="0.25">
      <c r="A91" s="10" t="s">
        <v>95</v>
      </c>
      <c r="B91" s="10"/>
      <c r="C91" s="10"/>
      <c r="D91" s="10"/>
      <c r="E91" s="10"/>
      <c r="F91" s="10"/>
    </row>
    <row r="92" spans="1:6" ht="15.75" x14ac:dyDescent="0.25">
      <c r="A92" s="10" t="s">
        <v>96</v>
      </c>
      <c r="B92" s="10"/>
      <c r="C92" s="10"/>
      <c r="D92" s="10"/>
      <c r="E92" s="10"/>
      <c r="F92" s="10"/>
    </row>
    <row r="93" spans="1:6" ht="15.75" x14ac:dyDescent="0.25">
      <c r="A93" s="10" t="s">
        <v>97</v>
      </c>
      <c r="B93" s="10"/>
      <c r="C93" s="10"/>
      <c r="D93" s="10"/>
      <c r="E93" s="10"/>
      <c r="F93" s="10"/>
    </row>
    <row r="94" spans="1:6" ht="15.75" x14ac:dyDescent="0.25">
      <c r="A94" s="10" t="s">
        <v>98</v>
      </c>
      <c r="B94" s="10"/>
      <c r="C94" s="10"/>
      <c r="D94" s="10"/>
      <c r="E94" s="10"/>
      <c r="F94" s="10"/>
    </row>
    <row r="95" spans="1:6" ht="15.75" x14ac:dyDescent="0.25">
      <c r="A95" s="10" t="s">
        <v>99</v>
      </c>
      <c r="B95" s="10"/>
      <c r="C95" s="10"/>
      <c r="D95" s="10"/>
      <c r="E95" s="10"/>
      <c r="F95" s="10"/>
    </row>
    <row r="96" spans="1:6" ht="15.75" x14ac:dyDescent="0.25">
      <c r="A96" s="10" t="s">
        <v>100</v>
      </c>
      <c r="B96" s="10"/>
      <c r="C96" s="10"/>
      <c r="D96" s="10"/>
      <c r="E96" s="10"/>
      <c r="F96" s="10"/>
    </row>
    <row r="98" spans="1:4" ht="15.75" x14ac:dyDescent="0.25">
      <c r="A98" s="9" t="s">
        <v>103</v>
      </c>
      <c r="B98" s="10"/>
      <c r="C98" s="10"/>
    </row>
    <row r="99" spans="1:4" ht="15.75" x14ac:dyDescent="0.25">
      <c r="A99" s="10" t="s">
        <v>74</v>
      </c>
      <c r="B99" s="10"/>
      <c r="C99" s="10"/>
    </row>
    <row r="100" spans="1:4" ht="15.75" x14ac:dyDescent="0.25">
      <c r="A100" s="10" t="s">
        <v>75</v>
      </c>
      <c r="B100" s="10"/>
      <c r="C100" s="10"/>
    </row>
    <row r="101" spans="1:4" ht="15.75" x14ac:dyDescent="0.25">
      <c r="A101" s="10" t="s">
        <v>76</v>
      </c>
      <c r="B101" s="10"/>
      <c r="C101" s="10"/>
    </row>
    <row r="102" spans="1:4" ht="15.75" x14ac:dyDescent="0.25">
      <c r="A102" s="10" t="s">
        <v>77</v>
      </c>
      <c r="B102" s="10"/>
      <c r="C102" s="10"/>
      <c r="D102" s="10"/>
    </row>
    <row r="103" spans="1:4" ht="15.75" x14ac:dyDescent="0.25">
      <c r="A103" s="10" t="s">
        <v>78</v>
      </c>
      <c r="B103" s="10"/>
      <c r="C103" s="10"/>
    </row>
    <row r="104" spans="1:4" ht="15.75" x14ac:dyDescent="0.25">
      <c r="A104" s="10" t="s">
        <v>79</v>
      </c>
      <c r="B104" s="10"/>
      <c r="C104" s="10"/>
    </row>
    <row r="105" spans="1:4" ht="15.75" x14ac:dyDescent="0.25">
      <c r="A105" s="10" t="s">
        <v>80</v>
      </c>
      <c r="B105" s="10"/>
      <c r="C105" s="10"/>
    </row>
    <row r="106" spans="1:4" ht="15.75" x14ac:dyDescent="0.25">
      <c r="A106" s="10" t="s">
        <v>81</v>
      </c>
      <c r="B106" s="10"/>
      <c r="C106" s="10"/>
    </row>
    <row r="107" spans="1:4" ht="15.75" x14ac:dyDescent="0.25">
      <c r="A107" s="10" t="s">
        <v>82</v>
      </c>
      <c r="B107" s="10"/>
      <c r="C107" s="10"/>
    </row>
    <row r="108" spans="1:4" ht="15.75" x14ac:dyDescent="0.25">
      <c r="A108" s="10" t="s">
        <v>83</v>
      </c>
      <c r="B108" s="10"/>
      <c r="C108" s="10"/>
    </row>
    <row r="109" spans="1:4" ht="15.75" x14ac:dyDescent="0.25">
      <c r="A109" s="10" t="s">
        <v>84</v>
      </c>
      <c r="B109" s="10"/>
      <c r="C109" s="10"/>
    </row>
    <row r="110" spans="1:4" ht="15.75" x14ac:dyDescent="0.25">
      <c r="A110" s="10" t="s">
        <v>85</v>
      </c>
      <c r="B110" s="10"/>
      <c r="C110" s="10"/>
    </row>
    <row r="135" spans="1:5" x14ac:dyDescent="0.25">
      <c r="A135" s="15"/>
    </row>
    <row r="136" spans="1:5" ht="15.75" x14ac:dyDescent="0.25">
      <c r="A136" s="10"/>
      <c r="B136" s="10"/>
      <c r="C136" s="10"/>
      <c r="D136" s="10"/>
      <c r="E136" s="10"/>
    </row>
    <row r="137" spans="1:5" ht="15.75" x14ac:dyDescent="0.25">
      <c r="A137" s="10"/>
      <c r="B137" s="10"/>
      <c r="C137" s="10"/>
      <c r="D137" s="10"/>
      <c r="E137" s="10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2022-12-30T15:24:20Z</dcterms:modified>
</cp:coreProperties>
</file>