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rter Medikal\27.02.2021-01\"/>
    </mc:Choice>
  </mc:AlternateContent>
  <xr:revisionPtr revIDLastSave="0" documentId="13_ncr:1_{2DEAE637-31FC-4EB9-B785-609324784471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  <sheet name="MD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2" l="1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10" i="2"/>
  <c r="E10" i="2" s="1"/>
  <c r="E9" i="2"/>
  <c r="C9" i="2"/>
  <c r="C8" i="2"/>
  <c r="E8" i="2" s="1"/>
  <c r="E7" i="2"/>
  <c r="C7" i="2"/>
  <c r="C6" i="2"/>
  <c r="E6" i="2" s="1"/>
  <c r="E5" i="2"/>
  <c r="C5" i="2"/>
  <c r="C4" i="2"/>
  <c r="E4" i="2" s="1"/>
</calcChain>
</file>

<file path=xl/sharedStrings.xml><?xml version="1.0" encoding="utf-8"?>
<sst xmlns="http://schemas.openxmlformats.org/spreadsheetml/2006/main" count="126" uniqueCount="61">
  <si>
    <t>Numune Adı</t>
  </si>
  <si>
    <t>Numune</t>
  </si>
  <si>
    <t>Kullanılan cihaz: Mindray marka BS300 model tam otomatik biyokimya cihazı</t>
  </si>
  <si>
    <t>CAT (U/L)</t>
  </si>
  <si>
    <t>SOD (U/ml)</t>
  </si>
  <si>
    <t>SOD: Super Oxıde Dismutase</t>
  </si>
  <si>
    <t>CAT: Catalase</t>
  </si>
  <si>
    <t>NOT</t>
  </si>
  <si>
    <t>1-1A</t>
  </si>
  <si>
    <t>1-2A</t>
  </si>
  <si>
    <t>1-3A</t>
  </si>
  <si>
    <t>1-4A</t>
  </si>
  <si>
    <t>1-5A</t>
  </si>
  <si>
    <t>1-6A</t>
  </si>
  <si>
    <t>1-7A</t>
  </si>
  <si>
    <t>1-8A</t>
  </si>
  <si>
    <t>2-1A</t>
  </si>
  <si>
    <t>2-2A</t>
  </si>
  <si>
    <t>2-3A</t>
  </si>
  <si>
    <t>2-4A</t>
  </si>
  <si>
    <t>2-5A</t>
  </si>
  <si>
    <t>2-6A</t>
  </si>
  <si>
    <t>2-7A</t>
  </si>
  <si>
    <t>2-8A</t>
  </si>
  <si>
    <t>2-9A</t>
  </si>
  <si>
    <t>2-10A</t>
  </si>
  <si>
    <t>3-1A</t>
  </si>
  <si>
    <t>3-2A</t>
  </si>
  <si>
    <t>3-3A</t>
  </si>
  <si>
    <t>3-4A</t>
  </si>
  <si>
    <t>3-5A</t>
  </si>
  <si>
    <t>3-6A</t>
  </si>
  <si>
    <t>3-7A</t>
  </si>
  <si>
    <t>3-8A</t>
  </si>
  <si>
    <t>3-9A</t>
  </si>
  <si>
    <t>3-10A</t>
  </si>
  <si>
    <t>4-1A</t>
  </si>
  <si>
    <t>4-2A</t>
  </si>
  <si>
    <t>4-3A</t>
  </si>
  <si>
    <t>4-4A</t>
  </si>
  <si>
    <t>4-5A</t>
  </si>
  <si>
    <t>4-6A</t>
  </si>
  <si>
    <t>4-7A</t>
  </si>
  <si>
    <t>4-8A</t>
  </si>
  <si>
    <t>4-9A</t>
  </si>
  <si>
    <t>4-10A</t>
  </si>
  <si>
    <t>hemolizli</t>
  </si>
  <si>
    <t>yüksek hemolizli</t>
  </si>
  <si>
    <t>absorbans</t>
  </si>
  <si>
    <t>abs-blank</t>
  </si>
  <si>
    <t>expected</t>
  </si>
  <si>
    <t>result</t>
  </si>
  <si>
    <t>std3</t>
  </si>
  <si>
    <t>std4</t>
  </si>
  <si>
    <t>std5</t>
  </si>
  <si>
    <t>std6</t>
  </si>
  <si>
    <t>blank</t>
  </si>
  <si>
    <t>concentratıon (mmol/L)</t>
  </si>
  <si>
    <t>std1</t>
  </si>
  <si>
    <t>std2</t>
  </si>
  <si>
    <t>MDA: Malondialdehit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</si>
</sst>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F-4446-9129-00E5D725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8</xdr:row>
      <xdr:rowOff>17027</xdr:rowOff>
    </xdr:from>
    <xdr:to>
      <xdr:col>14</xdr:col>
      <xdr:colOff>590550</xdr:colOff>
      <xdr:row>25</xdr:row>
      <xdr:rowOff>28515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1541027"/>
          <a:ext cx="7143750" cy="3249988"/>
        </a:xfrm>
        <a:prstGeom prst="rect">
          <a:avLst/>
        </a:prstGeom>
      </xdr:spPr>
    </xdr:pic>
    <xdr:clientData/>
  </xdr:twoCellAnchor>
  <xdr:twoCellAnchor editAs="oneCell">
    <xdr:from>
      <xdr:col>5</xdr:col>
      <xdr:colOff>25587</xdr:colOff>
      <xdr:row>25</xdr:row>
      <xdr:rowOff>28575</xdr:rowOff>
    </xdr:from>
    <xdr:to>
      <xdr:col>14</xdr:col>
      <xdr:colOff>595944</xdr:colOff>
      <xdr:row>62</xdr:row>
      <xdr:rowOff>47624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7087" y="4791075"/>
          <a:ext cx="7133082" cy="70675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133350</xdr:rowOff>
    </xdr:from>
    <xdr:to>
      <xdr:col>13</xdr:col>
      <xdr:colOff>85725</xdr:colOff>
      <xdr:row>15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F23" sqref="F23"/>
    </sheetView>
  </sheetViews>
  <sheetFormatPr defaultRowHeight="14.5" x14ac:dyDescent="0.35"/>
  <cols>
    <col min="1" max="1" width="14.1796875" customWidth="1"/>
    <col min="2" max="2" width="12.81640625" style="1" customWidth="1"/>
    <col min="3" max="3" width="13.81640625" style="1" customWidth="1"/>
    <col min="4" max="4" width="16.1796875" style="1" customWidth="1"/>
    <col min="5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6" t="s">
        <v>0</v>
      </c>
      <c r="B1" s="4" t="s">
        <v>3</v>
      </c>
      <c r="C1" s="4" t="s">
        <v>4</v>
      </c>
      <c r="D1" s="4" t="s">
        <v>7</v>
      </c>
    </row>
    <row r="2" spans="1:11" x14ac:dyDescent="0.35">
      <c r="A2" s="7" t="s">
        <v>8</v>
      </c>
      <c r="B2" s="8">
        <v>91.05</v>
      </c>
      <c r="C2" s="8">
        <v>267.8</v>
      </c>
      <c r="D2" s="9"/>
      <c r="E2" s="10"/>
      <c r="F2" s="10" t="s">
        <v>2</v>
      </c>
      <c r="G2" s="10"/>
      <c r="H2" s="10"/>
      <c r="I2" s="10"/>
      <c r="J2" s="10"/>
      <c r="K2" s="10"/>
    </row>
    <row r="3" spans="1:11" x14ac:dyDescent="0.35">
      <c r="A3" s="7" t="s">
        <v>9</v>
      </c>
      <c r="B3" s="8">
        <v>243.98</v>
      </c>
      <c r="C3" s="8">
        <v>278</v>
      </c>
      <c r="D3" s="9" t="s">
        <v>46</v>
      </c>
      <c r="E3" s="10"/>
      <c r="F3" s="10" t="s">
        <v>5</v>
      </c>
      <c r="G3" s="10"/>
      <c r="H3" s="10"/>
      <c r="I3" s="10"/>
      <c r="J3" s="10"/>
      <c r="K3" s="10"/>
    </row>
    <row r="4" spans="1:11" x14ac:dyDescent="0.35">
      <c r="A4" s="7" t="s">
        <v>10</v>
      </c>
      <c r="B4" s="8">
        <v>137.1</v>
      </c>
      <c r="C4" s="8">
        <v>241.1</v>
      </c>
      <c r="D4" s="9" t="s">
        <v>46</v>
      </c>
      <c r="E4" s="10"/>
      <c r="F4" s="10" t="s">
        <v>6</v>
      </c>
      <c r="G4" s="10"/>
      <c r="H4" s="10"/>
      <c r="I4" s="10"/>
      <c r="J4" s="10"/>
      <c r="K4" s="10"/>
    </row>
    <row r="5" spans="1:11" x14ac:dyDescent="0.35">
      <c r="A5" s="7" t="s">
        <v>11</v>
      </c>
      <c r="B5" s="8">
        <v>48</v>
      </c>
      <c r="C5" s="8">
        <v>252.2</v>
      </c>
      <c r="D5" s="9"/>
      <c r="E5" s="10"/>
      <c r="F5" s="10" t="s">
        <v>60</v>
      </c>
      <c r="G5" s="10"/>
      <c r="H5" s="10"/>
      <c r="I5" s="10"/>
      <c r="J5" s="10"/>
      <c r="K5" s="10"/>
    </row>
    <row r="6" spans="1:11" x14ac:dyDescent="0.35">
      <c r="A6" s="7" t="s">
        <v>12</v>
      </c>
      <c r="B6" s="8">
        <v>7298</v>
      </c>
      <c r="C6" s="8">
        <v>617.79999999999995</v>
      </c>
      <c r="D6" s="9" t="s">
        <v>47</v>
      </c>
    </row>
    <row r="7" spans="1:11" x14ac:dyDescent="0.35">
      <c r="A7" s="7" t="s">
        <v>13</v>
      </c>
      <c r="B7" s="8">
        <v>7351</v>
      </c>
      <c r="C7" s="8">
        <v>609.20000000000005</v>
      </c>
      <c r="D7" s="9" t="s">
        <v>47</v>
      </c>
    </row>
    <row r="8" spans="1:11" x14ac:dyDescent="0.35">
      <c r="A8" s="7" t="s">
        <v>14</v>
      </c>
      <c r="B8" s="8">
        <v>7090</v>
      </c>
      <c r="C8" s="8">
        <v>600.79999999999995</v>
      </c>
      <c r="D8" s="9" t="s">
        <v>47</v>
      </c>
    </row>
    <row r="9" spans="1:11" x14ac:dyDescent="0.35">
      <c r="A9" s="7" t="s">
        <v>15</v>
      </c>
      <c r="B9" s="8">
        <v>7092</v>
      </c>
      <c r="C9" s="8">
        <v>610</v>
      </c>
      <c r="D9" s="9" t="s">
        <v>47</v>
      </c>
    </row>
    <row r="10" spans="1:11" x14ac:dyDescent="0.35">
      <c r="A10" s="7" t="s">
        <v>16</v>
      </c>
      <c r="B10" s="8">
        <v>294.10000000000002</v>
      </c>
      <c r="C10" s="8">
        <v>334.3</v>
      </c>
      <c r="D10" s="9" t="s">
        <v>46</v>
      </c>
    </row>
    <row r="11" spans="1:11" x14ac:dyDescent="0.35">
      <c r="A11" s="7" t="s">
        <v>17</v>
      </c>
      <c r="B11" s="8">
        <v>256.10000000000002</v>
      </c>
      <c r="C11" s="8">
        <v>194.8</v>
      </c>
      <c r="D11" s="9" t="s">
        <v>46</v>
      </c>
    </row>
    <row r="12" spans="1:11" x14ac:dyDescent="0.35">
      <c r="A12" s="7" t="s">
        <v>18</v>
      </c>
      <c r="B12" s="8">
        <v>65.84</v>
      </c>
      <c r="C12" s="8">
        <v>284.2</v>
      </c>
      <c r="D12" s="9"/>
    </row>
    <row r="13" spans="1:11" x14ac:dyDescent="0.35">
      <c r="A13" s="7" t="s">
        <v>19</v>
      </c>
      <c r="B13" s="8">
        <v>66.42</v>
      </c>
      <c r="C13" s="8">
        <v>210.4</v>
      </c>
      <c r="D13" s="9"/>
    </row>
    <row r="14" spans="1:11" x14ac:dyDescent="0.35">
      <c r="A14" s="7" t="s">
        <v>20</v>
      </c>
      <c r="B14" s="8">
        <v>79.260000000000005</v>
      </c>
      <c r="C14" s="8">
        <v>101.5</v>
      </c>
      <c r="D14" s="9"/>
    </row>
    <row r="15" spans="1:11" x14ac:dyDescent="0.35">
      <c r="A15" s="7" t="s">
        <v>21</v>
      </c>
      <c r="B15" s="8">
        <v>87.33</v>
      </c>
      <c r="C15" s="8">
        <v>107</v>
      </c>
      <c r="D15" s="9"/>
    </row>
    <row r="16" spans="1:11" x14ac:dyDescent="0.35">
      <c r="A16" s="7" t="s">
        <v>22</v>
      </c>
      <c r="B16" s="8">
        <v>85.79</v>
      </c>
      <c r="C16" s="8">
        <v>151</v>
      </c>
      <c r="D16" s="9"/>
    </row>
    <row r="17" spans="1:4" x14ac:dyDescent="0.35">
      <c r="A17" s="7" t="s">
        <v>23</v>
      </c>
      <c r="B17" s="8">
        <v>60.96</v>
      </c>
      <c r="C17" s="8">
        <v>113.4</v>
      </c>
      <c r="D17" s="9"/>
    </row>
    <row r="18" spans="1:4" x14ac:dyDescent="0.35">
      <c r="A18" s="7" t="s">
        <v>24</v>
      </c>
      <c r="B18" s="8">
        <v>92.41</v>
      </c>
      <c r="C18" s="8">
        <v>142.1</v>
      </c>
      <c r="D18" s="9"/>
    </row>
    <row r="19" spans="1:4" x14ac:dyDescent="0.35">
      <c r="A19" s="7" t="s">
        <v>25</v>
      </c>
      <c r="B19" s="8">
        <v>109.9</v>
      </c>
      <c r="C19" s="8">
        <v>150.69999999999999</v>
      </c>
      <c r="D19" s="9" t="s">
        <v>46</v>
      </c>
    </row>
    <row r="20" spans="1:4" x14ac:dyDescent="0.35">
      <c r="A20" s="7" t="s">
        <v>26</v>
      </c>
      <c r="B20" s="8">
        <v>223.1</v>
      </c>
      <c r="C20" s="8">
        <v>253.9</v>
      </c>
      <c r="D20" s="9" t="s">
        <v>46</v>
      </c>
    </row>
    <row r="21" spans="1:4" x14ac:dyDescent="0.35">
      <c r="A21" s="7" t="s">
        <v>27</v>
      </c>
      <c r="B21" s="8">
        <v>320.89999999999998</v>
      </c>
      <c r="C21" s="8">
        <v>247.3</v>
      </c>
      <c r="D21" s="9" t="s">
        <v>46</v>
      </c>
    </row>
    <row r="22" spans="1:4" x14ac:dyDescent="0.35">
      <c r="A22" s="7" t="s">
        <v>28</v>
      </c>
      <c r="B22" s="8">
        <v>175.6</v>
      </c>
      <c r="C22" s="8">
        <v>181.7</v>
      </c>
      <c r="D22" s="9" t="s">
        <v>46</v>
      </c>
    </row>
    <row r="23" spans="1:4" x14ac:dyDescent="0.35">
      <c r="A23" s="7" t="s">
        <v>29</v>
      </c>
      <c r="B23" s="8">
        <v>173.3</v>
      </c>
      <c r="C23" s="8">
        <v>145</v>
      </c>
      <c r="D23" s="9" t="s">
        <v>46</v>
      </c>
    </row>
    <row r="24" spans="1:4" x14ac:dyDescent="0.35">
      <c r="A24" s="7" t="s">
        <v>30</v>
      </c>
      <c r="B24" s="8">
        <v>199.5</v>
      </c>
      <c r="C24" s="8">
        <v>169.7</v>
      </c>
      <c r="D24" s="9" t="s">
        <v>46</v>
      </c>
    </row>
    <row r="25" spans="1:4" x14ac:dyDescent="0.35">
      <c r="A25" s="7" t="s">
        <v>31</v>
      </c>
      <c r="B25" s="8">
        <v>49.11</v>
      </c>
      <c r="C25" s="8">
        <v>170.6</v>
      </c>
      <c r="D25" s="9"/>
    </row>
    <row r="26" spans="1:4" x14ac:dyDescent="0.35">
      <c r="A26" s="7" t="s">
        <v>32</v>
      </c>
      <c r="B26" s="8">
        <v>391.4</v>
      </c>
      <c r="C26" s="8">
        <v>204.8</v>
      </c>
      <c r="D26" s="9" t="s">
        <v>46</v>
      </c>
    </row>
    <row r="27" spans="1:4" x14ac:dyDescent="0.35">
      <c r="A27" s="7" t="s">
        <v>33</v>
      </c>
      <c r="B27" s="8">
        <v>165.8</v>
      </c>
      <c r="C27" s="8">
        <v>164.4</v>
      </c>
      <c r="D27" s="9" t="s">
        <v>46</v>
      </c>
    </row>
    <row r="28" spans="1:4" x14ac:dyDescent="0.35">
      <c r="A28" s="7" t="s">
        <v>34</v>
      </c>
      <c r="B28" s="8">
        <v>143.4</v>
      </c>
      <c r="C28" s="8">
        <v>285.8</v>
      </c>
      <c r="D28" s="9" t="s">
        <v>46</v>
      </c>
    </row>
    <row r="29" spans="1:4" x14ac:dyDescent="0.35">
      <c r="A29" s="7" t="s">
        <v>35</v>
      </c>
      <c r="B29" s="8">
        <v>97.15</v>
      </c>
      <c r="C29" s="8">
        <v>164.9</v>
      </c>
      <c r="D29" s="9"/>
    </row>
    <row r="30" spans="1:4" x14ac:dyDescent="0.35">
      <c r="A30" s="7" t="s">
        <v>36</v>
      </c>
      <c r="B30" s="8">
        <v>6087</v>
      </c>
      <c r="C30" s="8">
        <v>431.6</v>
      </c>
      <c r="D30" s="9" t="s">
        <v>47</v>
      </c>
    </row>
    <row r="31" spans="1:4" x14ac:dyDescent="0.35">
      <c r="A31" s="7" t="s">
        <v>37</v>
      </c>
      <c r="B31" s="8">
        <v>251.3</v>
      </c>
      <c r="C31" s="8">
        <v>268.5</v>
      </c>
      <c r="D31" s="9" t="s">
        <v>46</v>
      </c>
    </row>
    <row r="32" spans="1:4" x14ac:dyDescent="0.35">
      <c r="A32" s="7" t="s">
        <v>38</v>
      </c>
      <c r="B32" s="8">
        <v>88.99</v>
      </c>
      <c r="C32" s="8">
        <v>211.7</v>
      </c>
      <c r="D32" s="9"/>
    </row>
    <row r="33" spans="1:6" x14ac:dyDescent="0.35">
      <c r="A33" s="7" t="s">
        <v>39</v>
      </c>
      <c r="B33" s="8">
        <v>153.30000000000001</v>
      </c>
      <c r="C33" s="8">
        <v>215.7</v>
      </c>
      <c r="D33" s="9" t="s">
        <v>46</v>
      </c>
    </row>
    <row r="34" spans="1:6" x14ac:dyDescent="0.35">
      <c r="A34" s="7" t="s">
        <v>40</v>
      </c>
      <c r="B34" s="8">
        <v>6853</v>
      </c>
      <c r="C34" s="8">
        <v>467.1</v>
      </c>
      <c r="D34" s="9" t="s">
        <v>47</v>
      </c>
    </row>
    <row r="35" spans="1:6" x14ac:dyDescent="0.35">
      <c r="A35" s="7" t="s">
        <v>41</v>
      </c>
      <c r="B35" s="8">
        <v>381.6</v>
      </c>
      <c r="C35" s="8">
        <v>289.7</v>
      </c>
      <c r="D35" s="9" t="s">
        <v>46</v>
      </c>
    </row>
    <row r="36" spans="1:6" x14ac:dyDescent="0.35">
      <c r="A36" s="7" t="s">
        <v>42</v>
      </c>
      <c r="B36" s="8">
        <v>283.89999999999998</v>
      </c>
      <c r="C36" s="8">
        <v>272.7</v>
      </c>
      <c r="D36" s="9" t="s">
        <v>46</v>
      </c>
    </row>
    <row r="37" spans="1:6" x14ac:dyDescent="0.35">
      <c r="A37" s="7" t="s">
        <v>43</v>
      </c>
      <c r="B37" s="8">
        <v>273.2</v>
      </c>
      <c r="C37" s="8">
        <v>231.5</v>
      </c>
      <c r="D37" s="9" t="s">
        <v>46</v>
      </c>
    </row>
    <row r="38" spans="1:6" x14ac:dyDescent="0.35">
      <c r="A38" s="7" t="s">
        <v>44</v>
      </c>
      <c r="B38" s="8">
        <v>1380</v>
      </c>
      <c r="C38" s="8">
        <v>375.1</v>
      </c>
      <c r="D38" s="9" t="s">
        <v>47</v>
      </c>
    </row>
    <row r="39" spans="1:6" x14ac:dyDescent="0.35">
      <c r="A39" s="7" t="s">
        <v>45</v>
      </c>
      <c r="B39" s="8">
        <v>254.6</v>
      </c>
      <c r="C39" s="8">
        <v>223</v>
      </c>
      <c r="D39" s="9" t="s">
        <v>46</v>
      </c>
    </row>
    <row r="40" spans="1:6" x14ac:dyDescent="0.35">
      <c r="D40" s="3"/>
      <c r="F40" s="2"/>
    </row>
    <row r="41" spans="1:6" x14ac:dyDescent="0.35">
      <c r="D41" s="3"/>
    </row>
    <row r="42" spans="1:6" x14ac:dyDescent="0.35">
      <c r="D42" s="3"/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59"/>
  <sheetViews>
    <sheetView workbookViewId="0">
      <selection activeCell="G26" sqref="G26"/>
    </sheetView>
  </sheetViews>
  <sheetFormatPr defaultRowHeight="14.5" x14ac:dyDescent="0.35"/>
  <cols>
    <col min="2" max="2" width="11.26953125" customWidth="1"/>
    <col min="3" max="3" width="11" customWidth="1"/>
    <col min="4" max="4" width="12.26953125" customWidth="1"/>
    <col min="5" max="5" width="10.26953125" customWidth="1"/>
  </cols>
  <sheetData>
    <row r="3" spans="1:11" x14ac:dyDescent="0.35">
      <c r="B3" s="1" t="s">
        <v>48</v>
      </c>
      <c r="C3" s="1" t="s">
        <v>49</v>
      </c>
      <c r="D3" s="1" t="s">
        <v>50</v>
      </c>
      <c r="E3" s="1" t="s">
        <v>51</v>
      </c>
    </row>
    <row r="4" spans="1:11" x14ac:dyDescent="0.35">
      <c r="A4" t="s">
        <v>58</v>
      </c>
      <c r="B4" s="1">
        <v>2.5110000000000001</v>
      </c>
      <c r="C4" s="1">
        <f>B4-B10</f>
        <v>2.4810000000000003</v>
      </c>
      <c r="D4" s="1">
        <v>100</v>
      </c>
      <c r="E4" s="1">
        <f>(11.04*C4*C4)+(11.948*C4)+(1.5134)</f>
        <v>99.111573440000015</v>
      </c>
    </row>
    <row r="5" spans="1:11" x14ac:dyDescent="0.35">
      <c r="A5" t="s">
        <v>59</v>
      </c>
      <c r="B5" s="1">
        <v>1.7030000000000001</v>
      </c>
      <c r="C5" s="1">
        <f>B5-B10</f>
        <v>1.673</v>
      </c>
      <c r="D5" s="1">
        <v>50</v>
      </c>
      <c r="E5" s="1">
        <f t="shared" ref="E5:E10" si="0">(11.04*C5*C5)+(11.948*C5)+(1.5134)</f>
        <v>52.402580159999992</v>
      </c>
    </row>
    <row r="6" spans="1:11" x14ac:dyDescent="0.35">
      <c r="A6" t="s">
        <v>52</v>
      </c>
      <c r="B6" s="1">
        <v>1.024</v>
      </c>
      <c r="C6" s="1">
        <f>B6-B10</f>
        <v>0.99399999999999999</v>
      </c>
      <c r="D6" s="1">
        <v>25</v>
      </c>
      <c r="E6" s="1">
        <f t="shared" si="0"/>
        <v>24.297629439999998</v>
      </c>
    </row>
    <row r="7" spans="1:11" x14ac:dyDescent="0.35">
      <c r="A7" t="s">
        <v>53</v>
      </c>
      <c r="B7" s="1">
        <v>0.54300000000000004</v>
      </c>
      <c r="C7" s="1">
        <f>B7-B10</f>
        <v>0.51300000000000001</v>
      </c>
      <c r="D7" s="1">
        <v>12.5</v>
      </c>
      <c r="E7" s="1">
        <f t="shared" si="0"/>
        <v>10.548109760000001</v>
      </c>
    </row>
    <row r="8" spans="1:11" x14ac:dyDescent="0.35">
      <c r="A8" t="s">
        <v>54</v>
      </c>
      <c r="B8" s="1">
        <v>0.318</v>
      </c>
      <c r="C8" s="1">
        <f>B8-B10</f>
        <v>0.28800000000000003</v>
      </c>
      <c r="D8" s="1">
        <v>6.25</v>
      </c>
      <c r="E8" s="1">
        <f t="shared" si="0"/>
        <v>5.8701257600000005</v>
      </c>
    </row>
    <row r="9" spans="1:11" x14ac:dyDescent="0.35">
      <c r="A9" t="s">
        <v>55</v>
      </c>
      <c r="B9" s="1">
        <v>0.152</v>
      </c>
      <c r="C9" s="1">
        <f>B9-B10</f>
        <v>0.122</v>
      </c>
      <c r="D9" s="1">
        <v>3.125</v>
      </c>
      <c r="E9" s="1">
        <f t="shared" si="0"/>
        <v>3.1353753600000003</v>
      </c>
    </row>
    <row r="10" spans="1:11" x14ac:dyDescent="0.35">
      <c r="A10" t="s">
        <v>56</v>
      </c>
      <c r="B10" s="1">
        <v>0.03</v>
      </c>
      <c r="C10" s="1">
        <f>B10-B10</f>
        <v>0</v>
      </c>
      <c r="D10" s="1">
        <v>0</v>
      </c>
      <c r="E10" s="1">
        <f t="shared" si="0"/>
        <v>1.5134000000000001</v>
      </c>
    </row>
    <row r="11" spans="1:11" x14ac:dyDescent="0.35">
      <c r="E11" s="1"/>
    </row>
    <row r="12" spans="1:11" x14ac:dyDescent="0.35">
      <c r="E12" s="1"/>
    </row>
    <row r="13" spans="1:11" x14ac:dyDescent="0.35">
      <c r="E13" s="1"/>
    </row>
    <row r="14" spans="1:11" x14ac:dyDescent="0.35">
      <c r="E14" s="1"/>
    </row>
    <row r="15" spans="1:11" x14ac:dyDescent="0.35">
      <c r="E15" s="1"/>
    </row>
    <row r="16" spans="1:11" x14ac:dyDescent="0.35">
      <c r="E16" s="1"/>
      <c r="I16" s="5" t="s">
        <v>57</v>
      </c>
      <c r="J16" s="5"/>
      <c r="K16" s="5"/>
    </row>
    <row r="17" spans="1:5" x14ac:dyDescent="0.35">
      <c r="E17" s="1"/>
    </row>
    <row r="18" spans="1:5" x14ac:dyDescent="0.35">
      <c r="E18" s="1"/>
    </row>
    <row r="19" spans="1:5" x14ac:dyDescent="0.35">
      <c r="E19" s="1"/>
    </row>
    <row r="20" spans="1:5" x14ac:dyDescent="0.35">
      <c r="E20" s="1"/>
    </row>
    <row r="21" spans="1:5" x14ac:dyDescent="0.35">
      <c r="A21" s="4" t="s">
        <v>1</v>
      </c>
      <c r="B21" s="4" t="s">
        <v>48</v>
      </c>
      <c r="C21" s="4" t="s">
        <v>49</v>
      </c>
      <c r="D21" s="4" t="s">
        <v>51</v>
      </c>
      <c r="E21" s="1"/>
    </row>
    <row r="22" spans="1:5" x14ac:dyDescent="0.35">
      <c r="A22" s="7" t="s">
        <v>8</v>
      </c>
      <c r="B22" s="8">
        <v>2.0409999999999999</v>
      </c>
      <c r="C22" s="8">
        <f>B22-B10</f>
        <v>2.0110000000000001</v>
      </c>
      <c r="D22" s="8">
        <f t="shared" ref="D22:D59" si="1">(11.04*C22*C22)+(11.948*C22)+(1.5134)</f>
        <v>70.187923840000011</v>
      </c>
    </row>
    <row r="23" spans="1:5" x14ac:dyDescent="0.35">
      <c r="A23" s="7" t="s">
        <v>9</v>
      </c>
      <c r="B23" s="8">
        <v>0.45300000000000001</v>
      </c>
      <c r="C23" s="8">
        <f>B23-B10</f>
        <v>0.42300000000000004</v>
      </c>
      <c r="D23" s="8">
        <f t="shared" si="1"/>
        <v>8.5427801600000013</v>
      </c>
    </row>
    <row r="24" spans="1:5" x14ac:dyDescent="0.35">
      <c r="A24" s="7" t="s">
        <v>10</v>
      </c>
      <c r="B24" s="8">
        <v>0.45900000000000002</v>
      </c>
      <c r="C24" s="8">
        <f>B24-B10</f>
        <v>0.42900000000000005</v>
      </c>
      <c r="D24" s="8">
        <f t="shared" si="1"/>
        <v>8.6709046400000016</v>
      </c>
    </row>
    <row r="25" spans="1:5" x14ac:dyDescent="0.35">
      <c r="A25" s="7" t="s">
        <v>11</v>
      </c>
      <c r="B25" s="8">
        <v>0.26300000000000001</v>
      </c>
      <c r="C25" s="8">
        <f>B25-B10</f>
        <v>0.23300000000000001</v>
      </c>
      <c r="D25" s="8">
        <f t="shared" si="1"/>
        <v>4.8966345599999999</v>
      </c>
    </row>
    <row r="26" spans="1:5" x14ac:dyDescent="0.35">
      <c r="A26" s="7" t="s">
        <v>12</v>
      </c>
      <c r="B26" s="8">
        <v>3.1789999999999998</v>
      </c>
      <c r="C26" s="8">
        <f>B26-B10</f>
        <v>3.149</v>
      </c>
      <c r="D26" s="8">
        <f t="shared" si="1"/>
        <v>148.61251103999996</v>
      </c>
    </row>
    <row r="27" spans="1:5" x14ac:dyDescent="0.35">
      <c r="A27" s="7" t="s">
        <v>13</v>
      </c>
      <c r="B27" s="8">
        <v>3.1960000000000002</v>
      </c>
      <c r="C27" s="8">
        <f>B27-B10</f>
        <v>3.1660000000000004</v>
      </c>
      <c r="D27" s="8">
        <f t="shared" si="1"/>
        <v>150.00082624000004</v>
      </c>
    </row>
    <row r="28" spans="1:5" x14ac:dyDescent="0.35">
      <c r="A28" s="7" t="s">
        <v>14</v>
      </c>
      <c r="B28" s="8">
        <v>3.145</v>
      </c>
      <c r="C28" s="8">
        <f>B28-B10</f>
        <v>3.1150000000000002</v>
      </c>
      <c r="D28" s="8">
        <f t="shared" si="1"/>
        <v>145.85502400000001</v>
      </c>
    </row>
    <row r="29" spans="1:5" x14ac:dyDescent="0.35">
      <c r="A29" s="7" t="s">
        <v>15</v>
      </c>
      <c r="B29" s="8">
        <v>3.2679999999999998</v>
      </c>
      <c r="C29" s="8">
        <f>B29-B10</f>
        <v>3.238</v>
      </c>
      <c r="D29" s="8">
        <f t="shared" si="1"/>
        <v>155.95149375999998</v>
      </c>
    </row>
    <row r="30" spans="1:5" x14ac:dyDescent="0.35">
      <c r="A30" s="7" t="s">
        <v>16</v>
      </c>
      <c r="B30" s="8">
        <v>0.36</v>
      </c>
      <c r="C30" s="8">
        <f>B30-B10</f>
        <v>0.32999999999999996</v>
      </c>
      <c r="D30" s="8">
        <f t="shared" si="1"/>
        <v>6.6584959999999986</v>
      </c>
    </row>
    <row r="31" spans="1:5" x14ac:dyDescent="0.35">
      <c r="A31" s="7" t="s">
        <v>17</v>
      </c>
      <c r="B31" s="8">
        <v>0.57699999999999996</v>
      </c>
      <c r="C31" s="8">
        <f>B31-B10</f>
        <v>0.54699999999999993</v>
      </c>
      <c r="D31" s="8">
        <f t="shared" si="1"/>
        <v>11.35222336</v>
      </c>
    </row>
    <row r="32" spans="1:5" x14ac:dyDescent="0.35">
      <c r="A32" s="7" t="s">
        <v>18</v>
      </c>
      <c r="B32" s="8">
        <v>0.16300000000000001</v>
      </c>
      <c r="C32" s="8">
        <f>B32-B10</f>
        <v>0.13300000000000001</v>
      </c>
      <c r="D32" s="8">
        <f t="shared" si="1"/>
        <v>3.29777056</v>
      </c>
    </row>
    <row r="33" spans="1:4" x14ac:dyDescent="0.35">
      <c r="A33" s="7" t="s">
        <v>19</v>
      </c>
      <c r="B33" s="8">
        <v>0.22</v>
      </c>
      <c r="C33" s="8">
        <f>B33-B10</f>
        <v>0.19</v>
      </c>
      <c r="D33" s="8">
        <f t="shared" si="1"/>
        <v>4.1820639999999996</v>
      </c>
    </row>
    <row r="34" spans="1:4" x14ac:dyDescent="0.35">
      <c r="A34" s="7" t="s">
        <v>20</v>
      </c>
      <c r="B34" s="8">
        <v>0.40100000000000002</v>
      </c>
      <c r="C34" s="8">
        <f>B34-B10</f>
        <v>0.371</v>
      </c>
      <c r="D34" s="8">
        <f t="shared" si="1"/>
        <v>7.46566464</v>
      </c>
    </row>
    <row r="35" spans="1:4" x14ac:dyDescent="0.35">
      <c r="A35" s="7" t="s">
        <v>21</v>
      </c>
      <c r="B35" s="8">
        <v>0.36499999999999999</v>
      </c>
      <c r="C35" s="8">
        <f>B35-B10</f>
        <v>0.33499999999999996</v>
      </c>
      <c r="D35" s="8">
        <f t="shared" si="1"/>
        <v>6.7549439999999992</v>
      </c>
    </row>
    <row r="36" spans="1:4" x14ac:dyDescent="0.35">
      <c r="A36" s="7" t="s">
        <v>22</v>
      </c>
      <c r="B36" s="8">
        <v>0.32900000000000001</v>
      </c>
      <c r="C36" s="8">
        <f>B36-B10</f>
        <v>0.29900000000000004</v>
      </c>
      <c r="D36" s="8">
        <f t="shared" si="1"/>
        <v>6.0728390400000007</v>
      </c>
    </row>
    <row r="37" spans="1:4" x14ac:dyDescent="0.35">
      <c r="A37" s="7" t="s">
        <v>23</v>
      </c>
      <c r="B37" s="8">
        <v>0.68899999999999995</v>
      </c>
      <c r="C37" s="8">
        <f>B37-B10</f>
        <v>0.65899999999999992</v>
      </c>
      <c r="D37" s="8">
        <f t="shared" si="1"/>
        <v>14.181594239999999</v>
      </c>
    </row>
    <row r="38" spans="1:4" x14ac:dyDescent="0.35">
      <c r="A38" s="7" t="s">
        <v>24</v>
      </c>
      <c r="B38" s="8">
        <v>0.63100000000000001</v>
      </c>
      <c r="C38" s="8">
        <f>B38-B10</f>
        <v>0.60099999999999998</v>
      </c>
      <c r="D38" s="8">
        <f t="shared" si="1"/>
        <v>12.681807040000001</v>
      </c>
    </row>
    <row r="39" spans="1:4" x14ac:dyDescent="0.35">
      <c r="A39" s="7" t="s">
        <v>25</v>
      </c>
      <c r="B39" s="8">
        <v>0.27200000000000002</v>
      </c>
      <c r="C39" s="8">
        <f>B39-B10</f>
        <v>0.24200000000000002</v>
      </c>
      <c r="D39" s="8">
        <f t="shared" si="1"/>
        <v>5.0513625600000003</v>
      </c>
    </row>
    <row r="40" spans="1:4" x14ac:dyDescent="0.35">
      <c r="A40" s="7" t="s">
        <v>26</v>
      </c>
      <c r="B40" s="8">
        <v>0.375</v>
      </c>
      <c r="C40" s="8">
        <f>B40-B10</f>
        <v>0.34499999999999997</v>
      </c>
      <c r="D40" s="8">
        <f t="shared" si="1"/>
        <v>6.949495999999999</v>
      </c>
    </row>
    <row r="41" spans="1:4" x14ac:dyDescent="0.35">
      <c r="A41" s="7" t="s">
        <v>27</v>
      </c>
      <c r="B41" s="8">
        <v>0.45900000000000002</v>
      </c>
      <c r="C41" s="8">
        <f>B41-B10</f>
        <v>0.42900000000000005</v>
      </c>
      <c r="D41" s="8">
        <f t="shared" si="1"/>
        <v>8.6709046400000016</v>
      </c>
    </row>
    <row r="42" spans="1:4" x14ac:dyDescent="0.35">
      <c r="A42" s="7" t="s">
        <v>28</v>
      </c>
      <c r="B42" s="8">
        <v>0.40300000000000002</v>
      </c>
      <c r="C42" s="8">
        <f>B42-B10</f>
        <v>0.373</v>
      </c>
      <c r="D42" s="8">
        <f t="shared" si="1"/>
        <v>7.5059881600000002</v>
      </c>
    </row>
    <row r="43" spans="1:4" x14ac:dyDescent="0.35">
      <c r="A43" s="7" t="s">
        <v>29</v>
      </c>
      <c r="B43" s="8">
        <v>0.41399999999999998</v>
      </c>
      <c r="C43" s="8">
        <f>B43-B10</f>
        <v>0.38400000000000001</v>
      </c>
      <c r="D43" s="8">
        <f t="shared" si="1"/>
        <v>7.7293462399999999</v>
      </c>
    </row>
    <row r="44" spans="1:4" x14ac:dyDescent="0.35">
      <c r="A44" s="7" t="s">
        <v>30</v>
      </c>
      <c r="B44" s="8">
        <v>0.50700000000000001</v>
      </c>
      <c r="C44" s="8">
        <f>B44-B10</f>
        <v>0.47699999999999998</v>
      </c>
      <c r="D44" s="8">
        <f t="shared" si="1"/>
        <v>9.7245161600000003</v>
      </c>
    </row>
    <row r="45" spans="1:4" x14ac:dyDescent="0.35">
      <c r="A45" s="7" t="s">
        <v>31</v>
      </c>
      <c r="B45" s="8">
        <v>0.251</v>
      </c>
      <c r="C45" s="8">
        <f>B45-B10</f>
        <v>0.221</v>
      </c>
      <c r="D45" s="8">
        <f t="shared" si="1"/>
        <v>4.6931126399999998</v>
      </c>
    </row>
    <row r="46" spans="1:4" x14ac:dyDescent="0.35">
      <c r="A46" s="7" t="s">
        <v>32</v>
      </c>
      <c r="B46" s="8">
        <v>0.623</v>
      </c>
      <c r="C46" s="8">
        <f>B46-B10</f>
        <v>0.59299999999999997</v>
      </c>
      <c r="D46" s="8">
        <f t="shared" si="1"/>
        <v>12.480768959999999</v>
      </c>
    </row>
    <row r="47" spans="1:4" x14ac:dyDescent="0.35">
      <c r="A47" s="7" t="s">
        <v>33</v>
      </c>
      <c r="B47" s="8">
        <v>0.45800000000000002</v>
      </c>
      <c r="C47" s="8">
        <f>B47-B10</f>
        <v>0.42800000000000005</v>
      </c>
      <c r="D47" s="8">
        <f t="shared" si="1"/>
        <v>8.6494953600000013</v>
      </c>
    </row>
    <row r="48" spans="1:4" x14ac:dyDescent="0.35">
      <c r="A48" s="7" t="s">
        <v>34</v>
      </c>
      <c r="B48" s="8">
        <v>0.28199999999999997</v>
      </c>
      <c r="C48" s="8">
        <f>B48-B10</f>
        <v>0.252</v>
      </c>
      <c r="D48" s="8">
        <f t="shared" si="1"/>
        <v>5.2253801600000003</v>
      </c>
    </row>
    <row r="49" spans="1:4" x14ac:dyDescent="0.35">
      <c r="A49" s="7" t="s">
        <v>35</v>
      </c>
      <c r="B49" s="8">
        <v>0.308</v>
      </c>
      <c r="C49" s="8">
        <f>B49-B10</f>
        <v>0.27800000000000002</v>
      </c>
      <c r="D49" s="8">
        <f t="shared" si="1"/>
        <v>5.6881593600000002</v>
      </c>
    </row>
    <row r="50" spans="1:4" x14ac:dyDescent="0.35">
      <c r="A50" s="7" t="s">
        <v>36</v>
      </c>
      <c r="B50" s="8">
        <v>3.1779999999999999</v>
      </c>
      <c r="C50" s="8">
        <f>B50-B10</f>
        <v>3.1480000000000001</v>
      </c>
      <c r="D50" s="8">
        <f t="shared" si="1"/>
        <v>148.53104415999999</v>
      </c>
    </row>
    <row r="51" spans="1:4" x14ac:dyDescent="0.35">
      <c r="A51" s="7" t="s">
        <v>37</v>
      </c>
      <c r="B51" s="8">
        <v>0.66900000000000004</v>
      </c>
      <c r="C51" s="8">
        <f>B51-B10</f>
        <v>0.63900000000000001</v>
      </c>
      <c r="D51" s="8">
        <f t="shared" si="1"/>
        <v>13.656035840000001</v>
      </c>
    </row>
    <row r="52" spans="1:4" x14ac:dyDescent="0.35">
      <c r="A52" s="7" t="s">
        <v>38</v>
      </c>
      <c r="B52" s="8">
        <v>1.3080000000000001</v>
      </c>
      <c r="C52" s="8">
        <f>B52-B10</f>
        <v>1.278</v>
      </c>
      <c r="D52" s="8">
        <f t="shared" si="1"/>
        <v>34.814399359999996</v>
      </c>
    </row>
    <row r="53" spans="1:4" x14ac:dyDescent="0.35">
      <c r="A53" s="7" t="s">
        <v>39</v>
      </c>
      <c r="B53" s="8">
        <v>0.69299999999999995</v>
      </c>
      <c r="C53" s="8">
        <f>B53-B10</f>
        <v>0.66299999999999992</v>
      </c>
      <c r="D53" s="8">
        <f t="shared" si="1"/>
        <v>14.287765759999999</v>
      </c>
    </row>
    <row r="54" spans="1:4" x14ac:dyDescent="0.35">
      <c r="A54" s="7" t="s">
        <v>40</v>
      </c>
      <c r="B54" s="8">
        <v>3.26</v>
      </c>
      <c r="C54" s="8">
        <f>B54-B10</f>
        <v>3.23</v>
      </c>
      <c r="D54" s="8">
        <f t="shared" si="1"/>
        <v>155.28465599999998</v>
      </c>
    </row>
    <row r="55" spans="1:4" x14ac:dyDescent="0.35">
      <c r="A55" s="7" t="s">
        <v>41</v>
      </c>
      <c r="B55" s="8">
        <v>0.65600000000000003</v>
      </c>
      <c r="C55" s="8">
        <f>B55-B10</f>
        <v>0.626</v>
      </c>
      <c r="D55" s="8">
        <f t="shared" si="1"/>
        <v>13.319159040000002</v>
      </c>
    </row>
    <row r="56" spans="1:4" x14ac:dyDescent="0.35">
      <c r="A56" s="7" t="s">
        <v>42</v>
      </c>
      <c r="B56" s="8">
        <v>0.59099999999999997</v>
      </c>
      <c r="C56" s="8">
        <f>B56-B10</f>
        <v>0.56099999999999994</v>
      </c>
      <c r="D56" s="8">
        <f t="shared" si="1"/>
        <v>11.69074784</v>
      </c>
    </row>
    <row r="57" spans="1:4" x14ac:dyDescent="0.35">
      <c r="A57" s="7" t="s">
        <v>43</v>
      </c>
      <c r="B57" s="8">
        <v>0.57899999999999996</v>
      </c>
      <c r="C57" s="8">
        <f>B57-B10</f>
        <v>0.54899999999999993</v>
      </c>
      <c r="D57" s="8">
        <f t="shared" si="1"/>
        <v>11.400319039999999</v>
      </c>
    </row>
    <row r="58" spans="1:4" x14ac:dyDescent="0.35">
      <c r="A58" s="7" t="s">
        <v>44</v>
      </c>
      <c r="B58" s="8">
        <v>1.8959999999999999</v>
      </c>
      <c r="C58" s="8">
        <f>B58-B10</f>
        <v>1.8659999999999999</v>
      </c>
      <c r="D58" s="8">
        <f t="shared" si="1"/>
        <v>62.249162239999997</v>
      </c>
    </row>
    <row r="59" spans="1:4" x14ac:dyDescent="0.35">
      <c r="A59" s="7" t="s">
        <v>45</v>
      </c>
      <c r="B59" s="8">
        <v>0.52400000000000002</v>
      </c>
      <c r="C59" s="8">
        <f>B59-B10</f>
        <v>0.49399999999999999</v>
      </c>
      <c r="D59" s="8">
        <f t="shared" si="1"/>
        <v>10.109869440000001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2021-02-27T10:25:27Z</dcterms:modified>
</cp:coreProperties>
</file>