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fo\Desktop\"/>
    </mc:Choice>
  </mc:AlternateContent>
  <bookViews>
    <workbookView xWindow="0" yWindow="0" windowWidth="23040" windowHeight="8652"/>
  </bookViews>
  <sheets>
    <sheet name="Habib" sheetId="6" r:id="rId1"/>
    <sheet name="Osman" sheetId="10" r:id="rId2"/>
    <sheet name="Mete" sheetId="12" r:id="rId3"/>
    <sheet name="MDA" sheetId="11" r:id="rId4"/>
    <sheet name="Materyal-metod" sheetId="8" r:id="rId5"/>
  </sheets>
  <externalReferences>
    <externalReference r:id="rId6"/>
  </externalReferenc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5" i="11" l="1"/>
  <c r="D85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70" i="11"/>
  <c r="D71" i="11"/>
  <c r="D69" i="11"/>
  <c r="D68" i="11"/>
  <c r="E68" i="11"/>
  <c r="D67" i="11"/>
  <c r="E67" i="11"/>
  <c r="D66" i="11"/>
  <c r="E66" i="11"/>
  <c r="D65" i="11"/>
  <c r="E65" i="11"/>
  <c r="D64" i="11"/>
  <c r="E64" i="11"/>
  <c r="D63" i="11"/>
  <c r="E63" i="11"/>
  <c r="D62" i="11"/>
  <c r="E62" i="11"/>
  <c r="D61" i="11"/>
  <c r="E61" i="11"/>
  <c r="D60" i="11"/>
  <c r="E60" i="11"/>
  <c r="D59" i="11"/>
  <c r="E59" i="11"/>
  <c r="D58" i="11"/>
  <c r="E58" i="11"/>
  <c r="D57" i="11"/>
  <c r="E57" i="11"/>
  <c r="D56" i="11"/>
  <c r="E56" i="11"/>
  <c r="D55" i="11"/>
  <c r="E55" i="11"/>
  <c r="D54" i="11"/>
  <c r="E54" i="11"/>
  <c r="D53" i="11"/>
  <c r="E53" i="11"/>
  <c r="D52" i="11"/>
  <c r="E52" i="11"/>
  <c r="D51" i="11"/>
  <c r="E51" i="11"/>
  <c r="D50" i="11"/>
  <c r="E50" i="11"/>
  <c r="D49" i="11"/>
  <c r="E49" i="11"/>
  <c r="D48" i="11"/>
  <c r="E48" i="11"/>
  <c r="D47" i="11"/>
  <c r="E47" i="11"/>
  <c r="D46" i="11"/>
  <c r="E46" i="11"/>
  <c r="D45" i="11"/>
  <c r="E45" i="11"/>
  <c r="D44" i="11"/>
  <c r="E44" i="11"/>
  <c r="D43" i="11"/>
  <c r="E43" i="11"/>
  <c r="D42" i="11"/>
  <c r="E42" i="11"/>
  <c r="D41" i="11"/>
  <c r="E41" i="11"/>
  <c r="D40" i="11"/>
  <c r="E40" i="11"/>
  <c r="D39" i="11"/>
  <c r="E39" i="11"/>
  <c r="D38" i="11"/>
  <c r="E38" i="11"/>
  <c r="D37" i="11"/>
  <c r="E37" i="11"/>
  <c r="D36" i="11"/>
  <c r="E36" i="11"/>
  <c r="D35" i="11"/>
  <c r="E35" i="11"/>
  <c r="D34" i="11"/>
  <c r="E34" i="11"/>
  <c r="D33" i="11"/>
  <c r="E33" i="11"/>
  <c r="D32" i="11"/>
  <c r="E32" i="11"/>
  <c r="D31" i="11"/>
  <c r="E31" i="11"/>
  <c r="D30" i="11"/>
  <c r="E30" i="11"/>
  <c r="D29" i="11"/>
  <c r="E29" i="11"/>
  <c r="D28" i="11"/>
  <c r="E28" i="11"/>
  <c r="D27" i="11"/>
  <c r="E27" i="11"/>
  <c r="D26" i="11"/>
  <c r="E26" i="11"/>
  <c r="D25" i="11"/>
  <c r="E25" i="11"/>
  <c r="D24" i="11"/>
  <c r="E24" i="11"/>
  <c r="D23" i="11"/>
  <c r="E23" i="11"/>
  <c r="D22" i="11"/>
  <c r="E22" i="11"/>
  <c r="D21" i="11"/>
  <c r="E21" i="11"/>
  <c r="C9" i="11"/>
  <c r="E9" i="11"/>
  <c r="C8" i="11"/>
  <c r="E8" i="11"/>
  <c r="C7" i="11"/>
  <c r="E7" i="11"/>
  <c r="C6" i="11"/>
  <c r="E6" i="11"/>
  <c r="C5" i="11"/>
  <c r="E5" i="11"/>
  <c r="C4" i="11"/>
  <c r="E4" i="11"/>
  <c r="C3" i="11"/>
  <c r="E3" i="1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2" i="6"/>
</calcChain>
</file>

<file path=xl/sharedStrings.xml><?xml version="1.0" encoding="utf-8"?>
<sst xmlns="http://schemas.openxmlformats.org/spreadsheetml/2006/main" count="317" uniqueCount="222">
  <si>
    <t>abs-blank</t>
  </si>
  <si>
    <t>expected</t>
  </si>
  <si>
    <t>result</t>
  </si>
  <si>
    <t>std1</t>
  </si>
  <si>
    <t>std2</t>
  </si>
  <si>
    <t>std3</t>
  </si>
  <si>
    <t>std4</t>
  </si>
  <si>
    <t>std5</t>
  </si>
  <si>
    <t>blank</t>
  </si>
  <si>
    <t>Numune</t>
  </si>
  <si>
    <t>absorbans</t>
  </si>
  <si>
    <t>Numune Adı</t>
  </si>
  <si>
    <t>TAS(mmol/L)</t>
  </si>
  <si>
    <t>TOS (µmol/L)</t>
  </si>
  <si>
    <t>OSI</t>
  </si>
  <si>
    <t>SOD (U/ml)</t>
  </si>
  <si>
    <t>MPO (U/L)</t>
  </si>
  <si>
    <t>KİT ADI</t>
  </si>
  <si>
    <t>TÜR</t>
  </si>
  <si>
    <t>MARKA</t>
  </si>
  <si>
    <t>CAT. NO</t>
  </si>
  <si>
    <t>Yöntem</t>
  </si>
  <si>
    <t>Kullanılan Cihaz</t>
  </si>
  <si>
    <t>Universal</t>
  </si>
  <si>
    <t>Kolorimetrik</t>
  </si>
  <si>
    <t>SOD: Super Oxıde Dismutase</t>
  </si>
  <si>
    <t>REL ASSAY</t>
  </si>
  <si>
    <t>MINDRAY-BS400</t>
  </si>
  <si>
    <t>MPO: Myeloperoxidase</t>
  </si>
  <si>
    <t>Otto3048</t>
  </si>
  <si>
    <t>Otto3047</t>
  </si>
  <si>
    <t>TAS(Total Antioxidant Status)</t>
  </si>
  <si>
    <t>RL0017</t>
  </si>
  <si>
    <t>TOS(Total Oxidant Status)</t>
  </si>
  <si>
    <t>RL0024</t>
  </si>
  <si>
    <r>
      <t xml:space="preserve">TOTAL ANTIOXDANT STATUS (TAS)   </t>
    </r>
    <r>
      <rPr>
        <sz val="12"/>
        <color theme="1"/>
        <rFont val="Times New Roman"/>
        <family val="1"/>
        <charset val="162"/>
      </rPr>
      <t xml:space="preserve"> (mmol/L)</t>
    </r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</si>
  <si>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</si>
  <si>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</si>
  <si>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</si>
  <si>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</si>
  <si>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</si>
  <si>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</si>
  <si>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</si>
  <si>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t>(Relassay,Turkey)</t>
  </si>
  <si>
    <r>
      <t xml:space="preserve">TOTAL OXIDANT STATUS (TOS)    </t>
    </r>
    <r>
      <rPr>
        <sz val="12"/>
        <color theme="1"/>
        <rFont val="Times New Roman"/>
        <family val="1"/>
        <charset val="162"/>
      </rPr>
      <t>(µmol/L)</t>
    </r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</si>
  <si>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</si>
  <si>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</si>
  <si>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</si>
  <si>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</si>
  <si>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</si>
  <si>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</si>
  <si>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</si>
  <si>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</si>
  <si>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</si>
  <si>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</si>
  <si>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</si>
  <si>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</si>
  <si>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</si>
  <si>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</si>
  <si>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</si>
  <si>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</si>
  <si>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</si>
  <si>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</si>
  <si>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</si>
  <si>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</si>
  <si>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</si>
  <si>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</si>
  <si>
    <r>
      <t xml:space="preserve">Super Oxide Dismutase (SOD)   </t>
    </r>
    <r>
      <rPr>
        <sz val="12"/>
        <color theme="1"/>
        <rFont val="Times New Roman"/>
        <family val="1"/>
        <charset val="162"/>
      </rPr>
      <t>U/ml</t>
    </r>
  </si>
  <si>
    <t xml:space="preserve">The role of speroxide dismutase is to accelerate the dismutation of the toxic radical, produced </t>
  </si>
  <si>
    <t xml:space="preserve">during oxidative energy processes to hydrogen peroxide and molecular oxygen. This method </t>
  </si>
  <si>
    <t>employs xanthine and xanthine oxidase to generate superoxide radicals which react with 2-(4-</t>
  </si>
  <si>
    <t xml:space="preserve">iodophenyl)-3-(4-nitrophenol)-5-phenyltetrazolium chloride to form a red formazan dye.. the </t>
  </si>
  <si>
    <t>superoxide dismutase activity is then measured by the degree of inhibiton of this reaction</t>
  </si>
  <si>
    <t>MPO posseses various catalytical activities. It exhibits the main catalytical activity by the</t>
  </si>
  <si>
    <t>production of hypochlorous acid (HClO) from hydrogen peroxide (H2O2) and chloride anion,</t>
  </si>
  <si>
    <t>Cl- (or halide). MPO also exhibits peroxidase activity that catalyzes oxidation of a number of</t>
  </si>
  <si>
    <t>substrates by H2O2. These reactions categories have been widely used to assess the</t>
  </si>
  <si>
    <t>activities of MPO.</t>
  </si>
  <si>
    <t>The Relassay Myeloperoxidase Chlorination Activity Assay Kit and The Relassay</t>
  </si>
  <si>
    <t>Myeloperoxidase Peroxidation Activity Assay Kit are quantitative and colorimetric assay kits</t>
  </si>
  <si>
    <t>for measuring the myeloperoxidase activity within a sample. In the The Relassay</t>
  </si>
  <si>
    <t>Myeloperoxidase Chlorination Activity Assay Kit, MPO catalyzes the formation of</t>
  </si>
  <si>
    <t>hypochlorous acid, which reacts with taurine to form taurine chloroamine. Taurine chloroamine reacts with the chromophore TNB, resulting in the formation of the colorless</t>
  </si>
  <si>
    <t>product DTNB. One unit of MPO activity is defined as the amount of enzyme that hydrolyzes</t>
  </si>
  <si>
    <t>the substrate and generates taurine chloramine to consume 1.0 μmole of TNB per minute.In</t>
  </si>
  <si>
    <t>the The Relassay Myeloperoxidase Peroxidation Activity Assay Kit, MPO catalyzes odianisidine</t>
  </si>
  <si>
    <t>to colored o-dianisidyl radical using H2O2. The increasing absorbance is</t>
  </si>
  <si>
    <t>monitored at 412 nm and the activity is measured kinetically. This kit can be used manually</t>
  </si>
  <si>
    <t>and easily adapted to automated analyzers.</t>
  </si>
  <si>
    <r>
      <t xml:space="preserve">Myeloperoxidase (MPO)            </t>
    </r>
    <r>
      <rPr>
        <sz val="12"/>
        <color theme="1"/>
        <rFont val="Calibri"/>
        <family val="2"/>
        <charset val="162"/>
        <scheme val="minor"/>
      </rPr>
      <t>U/L</t>
    </r>
  </si>
  <si>
    <t>Ottoscientific</t>
  </si>
  <si>
    <t>GPX (U/L)</t>
  </si>
  <si>
    <r>
      <t xml:space="preserve">GPx  </t>
    </r>
    <r>
      <rPr>
        <sz val="12"/>
        <color theme="1"/>
        <rFont val="Times New Roman"/>
        <family val="1"/>
        <charset val="162"/>
      </rPr>
      <t xml:space="preserve"> (U/L)</t>
    </r>
  </si>
  <si>
    <t xml:space="preserve">This method is based on that of Paglia and Valentine. Glutathione Peroxidase (GPx) catalses of the </t>
  </si>
  <si>
    <t xml:space="preserve">oxidation of glutathione by cumene hydroperoxide. In the presence of glutathione (GSSG) is </t>
  </si>
  <si>
    <t>immediately converted to the reduced form with a concomitant oxidation of NADPH to NADP. The decrease in absorbance at 340 nm is measured</t>
  </si>
  <si>
    <t>Referanslar</t>
  </si>
  <si>
    <t>Paglia, D.E. and Valentine, W.N., J. Lab. Clin. Med., 1967; 70: 158.</t>
  </si>
  <si>
    <t>Prohaska, J.R., Oh, S.H., Hoekstra, W.G. &amp; Ganther,</t>
  </si>
  <si>
    <t>H.E. Biochem. &amp; Biophys. Res. Comm. 1977; 74: 64.</t>
  </si>
  <si>
    <t>Kraus, R.J. &amp; Ganther, H. E. Biochem. &amp; Biophys. Res. Comm 1980; 96: 1116.</t>
  </si>
  <si>
    <t>GPx: Glutathione Peroxidase</t>
  </si>
  <si>
    <t>Otto Scientific</t>
  </si>
  <si>
    <t>Otto2085</t>
  </si>
  <si>
    <t>Kontrol-580</t>
  </si>
  <si>
    <t>Kontrol-581</t>
  </si>
  <si>
    <t>Kontrol-582</t>
  </si>
  <si>
    <t>Kontrol-583</t>
  </si>
  <si>
    <t>Kontrol-584</t>
  </si>
  <si>
    <t>Kontrol-585</t>
  </si>
  <si>
    <t>Kontrol-586</t>
  </si>
  <si>
    <t>Kontrol-587</t>
  </si>
  <si>
    <t>Krosin-588</t>
  </si>
  <si>
    <t>Krosin-589</t>
  </si>
  <si>
    <t>Krosin-590</t>
  </si>
  <si>
    <t>Krosin-591</t>
  </si>
  <si>
    <t>Krosin-592</t>
  </si>
  <si>
    <t>Krosin-593</t>
  </si>
  <si>
    <t>Krosin-594</t>
  </si>
  <si>
    <t>Krosin-595</t>
  </si>
  <si>
    <t>ANTU-596</t>
  </si>
  <si>
    <t>ANTU-597</t>
  </si>
  <si>
    <t>ANTU-598</t>
  </si>
  <si>
    <t>ANTU-599</t>
  </si>
  <si>
    <t>ANTU-600</t>
  </si>
  <si>
    <t>ANTU-601</t>
  </si>
  <si>
    <t>ANTU-602</t>
  </si>
  <si>
    <t>ANTU-603</t>
  </si>
  <si>
    <t>ANTU+Krosin-604</t>
  </si>
  <si>
    <t>ANTU+Krosin-605</t>
  </si>
  <si>
    <t>ANTU+Krosin-606</t>
  </si>
  <si>
    <t>ANTU+Krosin-607</t>
  </si>
  <si>
    <t>ANTU+Krosin-608</t>
  </si>
  <si>
    <t>ANTU+Krosin-609</t>
  </si>
  <si>
    <t>ANTU+Krosin-611</t>
  </si>
  <si>
    <t>std6</t>
  </si>
  <si>
    <t>concentratıon (nmol/L)</t>
  </si>
  <si>
    <t>result(nmol/L)</t>
  </si>
  <si>
    <t>Kontrol-649</t>
  </si>
  <si>
    <t>Kontrol-650</t>
  </si>
  <si>
    <t>Kontrol-651</t>
  </si>
  <si>
    <t>Kontrol-652</t>
  </si>
  <si>
    <t>Kontrol-653</t>
  </si>
  <si>
    <t>Kontrol-654</t>
  </si>
  <si>
    <t>Kontrol-655</t>
  </si>
  <si>
    <t>Kontrol-656</t>
  </si>
  <si>
    <t>Kontrol-657</t>
  </si>
  <si>
    <t>Hesperidin-658</t>
  </si>
  <si>
    <t>Hesperidin-659</t>
  </si>
  <si>
    <t>Hesperidin-660</t>
  </si>
  <si>
    <t>Hesperidin-661</t>
  </si>
  <si>
    <t>Hesperidin-662</t>
  </si>
  <si>
    <t>Hesperidin-663</t>
  </si>
  <si>
    <t>Hesperidin-664</t>
  </si>
  <si>
    <t>Hesperidin-665</t>
  </si>
  <si>
    <t>Hesperidin-666</t>
  </si>
  <si>
    <t>Hesperidin-667</t>
  </si>
  <si>
    <t>ANTU-668</t>
  </si>
  <si>
    <t>ANTU-669</t>
  </si>
  <si>
    <t>ANTU-670</t>
  </si>
  <si>
    <t>ANTU-672</t>
  </si>
  <si>
    <t>ANTU-673</t>
  </si>
  <si>
    <t>ANTU-674</t>
  </si>
  <si>
    <t>ANTU-675</t>
  </si>
  <si>
    <t>ANTU-676</t>
  </si>
  <si>
    <t>ANTU-677</t>
  </si>
  <si>
    <t>ANTU+Hesperidin-678</t>
  </si>
  <si>
    <t>ANTU+Hesperidin-679</t>
  </si>
  <si>
    <t>ANTU+Hesperidin-680</t>
  </si>
  <si>
    <t>ANTU+Hesperidin-681</t>
  </si>
  <si>
    <t>ANTU+Hesperidin-682</t>
  </si>
  <si>
    <t>ANTU+Hesperidin-683</t>
  </si>
  <si>
    <t>ANTU+Hesperidin-684</t>
  </si>
  <si>
    <t>ANTU+Hesperidin-685</t>
  </si>
  <si>
    <t>ANTU+Hesperidin-686</t>
  </si>
  <si>
    <t>ANTU+Hesperidin-687</t>
  </si>
  <si>
    <t>Kontrol-548</t>
  </si>
  <si>
    <t>Kontrol-549</t>
  </si>
  <si>
    <t>Kontrol-550</t>
  </si>
  <si>
    <t>Kontrol-551</t>
  </si>
  <si>
    <t>Kontrol-552</t>
  </si>
  <si>
    <t>Kontrol-553</t>
  </si>
  <si>
    <t>Kontrol-554</t>
  </si>
  <si>
    <t>Kontrol-555</t>
  </si>
  <si>
    <t>Kurkumin-556</t>
  </si>
  <si>
    <t>Kurkumin-557</t>
  </si>
  <si>
    <t>Kurkumin-558</t>
  </si>
  <si>
    <t>Kurkumin-559</t>
  </si>
  <si>
    <t>Kurkumin-560</t>
  </si>
  <si>
    <t>Kurkumin-561</t>
  </si>
  <si>
    <t>Kurkumin-562</t>
  </si>
  <si>
    <t>ANTU-564</t>
  </si>
  <si>
    <t>ANTU-565</t>
  </si>
  <si>
    <t>ANTU-566</t>
  </si>
  <si>
    <t>ANTU-567</t>
  </si>
  <si>
    <t>ANTU-568</t>
  </si>
  <si>
    <t>ANTU-569</t>
  </si>
  <si>
    <t>ANTU+Kurkumin-572</t>
  </si>
  <si>
    <t>ANTU+Kurkumin-573</t>
  </si>
  <si>
    <t>ANTU+Kurkumin-574</t>
  </si>
  <si>
    <t>ANTU+Kurkumin-575</t>
  </si>
  <si>
    <t>ANTU+Kurkumin-576</t>
  </si>
  <si>
    <t>ANTU+Kurkumin-578</t>
  </si>
  <si>
    <t>Numune Türü</t>
  </si>
  <si>
    <t>Doku(Akciğer)</t>
  </si>
  <si>
    <t>NOT: Dokular 1/9 oranında( 0,1 gr doku: 0,9ml 140 mmol. lık  KCl) Potasyum Klorür tamponu ile homojenize edildikten sonra 7000 rpm + 4' de 5 dk santrifüj edildi.</t>
  </si>
  <si>
    <t>MDA: Malondialdehit</t>
  </si>
  <si>
    <t>Otto1001</t>
  </si>
  <si>
    <t>REL BIOCHEM-REL ASSAY</t>
  </si>
  <si>
    <r>
      <t xml:space="preserve">Malondialdehyde (MDA)   </t>
    </r>
    <r>
      <rPr>
        <sz val="12"/>
        <color theme="1"/>
        <rFont val="Times New Roman"/>
        <family val="1"/>
        <charset val="162"/>
      </rPr>
      <t>nmol/L</t>
    </r>
  </si>
  <si>
    <t>The MDA level was determined by a method based</t>
  </si>
  <si>
    <t>on the reaction with thiobarbituric acid (TBA) at 90–100_C</t>
  </si>
  <si>
    <t>. In the TBA test reaction, MDA or MDA-like</t>
  </si>
  <si>
    <t>substances and TBA react with the production of a pink</t>
  </si>
  <si>
    <t>pigment with a maximum absorption at 532 nm. The</t>
  </si>
  <si>
    <t>reaction was performed at pH 2–3 at 90_C for 15 min. The</t>
  </si>
  <si>
    <t>sample was mixed with two volumes of cold 10% (w/v)</t>
  </si>
  <si>
    <t>trichloroacetic acid for the precipitation of protein. The</t>
  </si>
  <si>
    <t>precipitate was pelleted by centrifugation, and an aliquot of</t>
  </si>
  <si>
    <t>the supernatant was reacted with an equal volume of 0.67%</t>
  </si>
  <si>
    <t>(w/v) TBA in a boiling water bath for 10 min. After</t>
  </si>
  <si>
    <t xml:space="preserve">cooling, the absorbance was read at 532 nm.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</si>
</sst>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  <font>
      <b/>
      <sz val="12"/>
      <color theme="1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0" fontId="2" fillId="0" borderId="0" xfId="0" applyFont="1"/>
    <xf numFmtId="0" fontId="0" fillId="0" borderId="0" xfId="0"/>
    <xf numFmtId="0" fontId="2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0" fillId="0" borderId="0" xfId="0"/>
    <xf numFmtId="0" fontId="8" fillId="4" borderId="2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" fillId="6" borderId="0" xfId="0" applyFont="1" applyFill="1"/>
    <xf numFmtId="0" fontId="0" fillId="6" borderId="0" xfId="0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9296391076115485"/>
                  <c:y val="-0.202373869932925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[1]MDA!$C$4:$C$10</c:f>
              <c:numCache>
                <c:formatCode>General</c:formatCode>
                <c:ptCount val="7"/>
                <c:pt idx="0">
                  <c:v>2.4810000000000003</c:v>
                </c:pt>
                <c:pt idx="1">
                  <c:v>1.673</c:v>
                </c:pt>
                <c:pt idx="2">
                  <c:v>0.99399999999999999</c:v>
                </c:pt>
                <c:pt idx="3">
                  <c:v>0.51300000000000001</c:v>
                </c:pt>
                <c:pt idx="4">
                  <c:v>0.28800000000000003</c:v>
                </c:pt>
                <c:pt idx="5">
                  <c:v>0.122</c:v>
                </c:pt>
                <c:pt idx="6">
                  <c:v>0</c:v>
                </c:pt>
              </c:numCache>
            </c:numRef>
          </c:xVal>
          <c:yVal>
            <c:numRef>
              <c:f>[1]MDA!$D$4:$D$10</c:f>
              <c:numCache>
                <c:formatCode>General</c:formatCode>
                <c:ptCount val="7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7D-4716-9AFB-C322574FF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932672"/>
        <c:axId val="1018928928"/>
      </c:scatterChart>
      <c:valAx>
        <c:axId val="101893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28928"/>
        <c:crosses val="autoZero"/>
        <c:crossBetween val="midCat"/>
      </c:valAx>
      <c:valAx>
        <c:axId val="10189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3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0</xdr:row>
      <xdr:rowOff>133350</xdr:rowOff>
    </xdr:from>
    <xdr:to>
      <xdr:col>14</xdr:col>
      <xdr:colOff>104775</xdr:colOff>
      <xdr:row>14</xdr:row>
      <xdr:rowOff>19050</xdr:rowOff>
    </xdr:to>
    <xdr:graphicFrame macro="">
      <xdr:nvGraphicFramePr>
        <xdr:cNvPr id="2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7972</xdr:rowOff>
    </xdr:from>
    <xdr:to>
      <xdr:col>6</xdr:col>
      <xdr:colOff>30480</xdr:colOff>
      <xdr:row>41</xdr:row>
      <xdr:rowOff>167259</xdr:rowOff>
    </xdr:to>
    <xdr:pic>
      <xdr:nvPicPr>
        <xdr:cNvPr id="3" name="Resi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68192"/>
          <a:ext cx="8542020" cy="601144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148319</xdr:rowOff>
    </xdr:from>
    <xdr:to>
      <xdr:col>6</xdr:col>
      <xdr:colOff>7620</xdr:colOff>
      <xdr:row>67</xdr:row>
      <xdr:rowOff>146291</xdr:rowOff>
    </xdr:to>
    <xdr:pic>
      <xdr:nvPicPr>
        <xdr:cNvPr id="4" name="Resim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760699"/>
          <a:ext cx="8519160" cy="4752852"/>
        </a:xfrm>
        <a:prstGeom prst="rect">
          <a:avLst/>
        </a:prstGeom>
      </xdr:spPr>
    </xdr:pic>
    <xdr:clientData/>
  </xdr:twoCellAnchor>
  <xdr:twoCellAnchor editAs="oneCell">
    <xdr:from>
      <xdr:col>0</xdr:col>
      <xdr:colOff>7620</xdr:colOff>
      <xdr:row>67</xdr:row>
      <xdr:rowOff>146224</xdr:rowOff>
    </xdr:from>
    <xdr:to>
      <xdr:col>6</xdr:col>
      <xdr:colOff>7620</xdr:colOff>
      <xdr:row>91</xdr:row>
      <xdr:rowOff>83712</xdr:rowOff>
    </xdr:to>
    <xdr:pic>
      <xdr:nvPicPr>
        <xdr:cNvPr id="5" name="Resim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" y="12513484"/>
          <a:ext cx="8511540" cy="432660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91</xdr:row>
      <xdr:rowOff>94566</xdr:rowOff>
    </xdr:from>
    <xdr:to>
      <xdr:col>6</xdr:col>
      <xdr:colOff>22860</xdr:colOff>
      <xdr:row>117</xdr:row>
      <xdr:rowOff>8442</xdr:rowOff>
    </xdr:to>
    <xdr:pic>
      <xdr:nvPicPr>
        <xdr:cNvPr id="6" name="Resim 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850946"/>
          <a:ext cx="8534400" cy="466875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K%20LAB/Desktop/2020-SONU&#199;LAR/Gamze%20hoca-mda-nef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FA"/>
      <sheetName val="MDA"/>
    </sheetNames>
    <sheetDataSet>
      <sheetData sheetId="0"/>
      <sheetData sheetId="1">
        <row r="4">
          <cell r="C4">
            <v>2.4810000000000003</v>
          </cell>
          <cell r="D4">
            <v>100</v>
          </cell>
        </row>
        <row r="5">
          <cell r="C5">
            <v>1.673</v>
          </cell>
          <cell r="D5">
            <v>50</v>
          </cell>
        </row>
        <row r="6">
          <cell r="C6">
            <v>0.99399999999999999</v>
          </cell>
          <cell r="D6">
            <v>25</v>
          </cell>
        </row>
        <row r="7">
          <cell r="C7">
            <v>0.51300000000000001</v>
          </cell>
          <cell r="D7">
            <v>12.5</v>
          </cell>
        </row>
        <row r="8">
          <cell r="C8">
            <v>0.28800000000000003</v>
          </cell>
          <cell r="D8">
            <v>6.25</v>
          </cell>
        </row>
        <row r="9">
          <cell r="C9">
            <v>0.122</v>
          </cell>
          <cell r="D9">
            <v>3.125</v>
          </cell>
        </row>
        <row r="10">
          <cell r="C10">
            <v>0</v>
          </cell>
          <cell r="D1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workbookViewId="0">
      <selection activeCell="G14" sqref="G14"/>
    </sheetView>
  </sheetViews>
  <sheetFormatPr defaultRowHeight="14.4" x14ac:dyDescent="0.3"/>
  <cols>
    <col min="1" max="1" width="20.109375" customWidth="1"/>
    <col min="2" max="2" width="13.88671875" customWidth="1"/>
    <col min="3" max="3" width="14.5546875" customWidth="1"/>
    <col min="4" max="4" width="12.21875" customWidth="1"/>
    <col min="5" max="5" width="13.44140625" customWidth="1"/>
    <col min="6" max="6" width="15.21875" customWidth="1"/>
    <col min="7" max="7" width="17.44140625" customWidth="1"/>
    <col min="8" max="8" width="18" customWidth="1"/>
  </cols>
  <sheetData>
    <row r="1" spans="1:5" x14ac:dyDescent="0.3">
      <c r="A1" s="2" t="s">
        <v>11</v>
      </c>
      <c r="B1" s="2" t="s">
        <v>12</v>
      </c>
      <c r="C1" s="2" t="s">
        <v>13</v>
      </c>
      <c r="D1" s="2" t="s">
        <v>14</v>
      </c>
      <c r="E1" s="2" t="s">
        <v>16</v>
      </c>
    </row>
    <row r="2" spans="1:5" x14ac:dyDescent="0.3">
      <c r="A2" s="6" t="s">
        <v>104</v>
      </c>
      <c r="B2" s="7">
        <v>1.82</v>
      </c>
      <c r="C2" s="7">
        <v>28.5</v>
      </c>
      <c r="D2" s="8">
        <f>(C2/(B2*1000))*100</f>
        <v>1.5659340659340659</v>
      </c>
      <c r="E2" s="7">
        <v>43.3</v>
      </c>
    </row>
    <row r="3" spans="1:5" x14ac:dyDescent="0.3">
      <c r="A3" s="6" t="s">
        <v>105</v>
      </c>
      <c r="B3" s="7">
        <v>1.71</v>
      </c>
      <c r="C3" s="7">
        <v>25.7</v>
      </c>
      <c r="D3" s="8">
        <f t="shared" ref="D3:D32" si="0">(C3/(B3*1000))*100</f>
        <v>1.5029239766081872</v>
      </c>
      <c r="E3" s="7">
        <v>61.2</v>
      </c>
    </row>
    <row r="4" spans="1:5" x14ac:dyDescent="0.3">
      <c r="A4" s="6" t="s">
        <v>106</v>
      </c>
      <c r="B4" s="7">
        <v>1.77</v>
      </c>
      <c r="C4" s="7">
        <v>20.7</v>
      </c>
      <c r="D4" s="8">
        <f t="shared" si="0"/>
        <v>1.1694915254237288</v>
      </c>
      <c r="E4" s="7">
        <v>18.600000000000001</v>
      </c>
    </row>
    <row r="5" spans="1:5" x14ac:dyDescent="0.3">
      <c r="A5" s="6" t="s">
        <v>107</v>
      </c>
      <c r="B5" s="7">
        <v>1.8</v>
      </c>
      <c r="C5" s="7">
        <v>24.7</v>
      </c>
      <c r="D5" s="8">
        <f t="shared" si="0"/>
        <v>1.3722222222222222</v>
      </c>
      <c r="E5" s="7">
        <v>46.4</v>
      </c>
    </row>
    <row r="6" spans="1:5" x14ac:dyDescent="0.3">
      <c r="A6" s="6" t="s">
        <v>108</v>
      </c>
      <c r="B6" s="7">
        <v>1.89</v>
      </c>
      <c r="C6" s="7">
        <v>28.1</v>
      </c>
      <c r="D6" s="8">
        <f t="shared" si="0"/>
        <v>1.4867724867724867</v>
      </c>
      <c r="E6" s="7">
        <v>38.6</v>
      </c>
    </row>
    <row r="7" spans="1:5" x14ac:dyDescent="0.3">
      <c r="A7" s="6" t="s">
        <v>109</v>
      </c>
      <c r="B7" s="7">
        <v>1.79</v>
      </c>
      <c r="C7" s="7">
        <v>17.09</v>
      </c>
      <c r="D7" s="8">
        <f t="shared" si="0"/>
        <v>0.95474860335195522</v>
      </c>
      <c r="E7" s="7">
        <v>74.599999999999994</v>
      </c>
    </row>
    <row r="8" spans="1:5" x14ac:dyDescent="0.3">
      <c r="A8" s="6" t="s">
        <v>110</v>
      </c>
      <c r="B8" s="7">
        <v>1.93</v>
      </c>
      <c r="C8" s="7">
        <v>18.2</v>
      </c>
      <c r="D8" s="8">
        <f t="shared" si="0"/>
        <v>0.94300518134715017</v>
      </c>
      <c r="E8" s="7">
        <v>17</v>
      </c>
    </row>
    <row r="9" spans="1:5" x14ac:dyDescent="0.3">
      <c r="A9" s="6" t="s">
        <v>111</v>
      </c>
      <c r="B9" s="7">
        <v>1.87</v>
      </c>
      <c r="C9" s="7">
        <v>20.9</v>
      </c>
      <c r="D9" s="8">
        <f t="shared" si="0"/>
        <v>1.1176470588235292</v>
      </c>
      <c r="E9" s="7">
        <v>30.3</v>
      </c>
    </row>
    <row r="10" spans="1:5" x14ac:dyDescent="0.3">
      <c r="A10" s="6" t="s">
        <v>112</v>
      </c>
      <c r="B10" s="7">
        <v>1.99</v>
      </c>
      <c r="C10" s="7">
        <v>15.05</v>
      </c>
      <c r="D10" s="8">
        <f t="shared" si="0"/>
        <v>0.75628140703517588</v>
      </c>
      <c r="E10" s="7">
        <v>91.5</v>
      </c>
    </row>
    <row r="11" spans="1:5" x14ac:dyDescent="0.3">
      <c r="A11" s="6" t="s">
        <v>113</v>
      </c>
      <c r="B11" s="7">
        <v>1.85</v>
      </c>
      <c r="C11" s="7">
        <v>17.5</v>
      </c>
      <c r="D11" s="8">
        <f t="shared" si="0"/>
        <v>0.94594594594594605</v>
      </c>
      <c r="E11" s="7">
        <v>51.6</v>
      </c>
    </row>
    <row r="12" spans="1:5" x14ac:dyDescent="0.3">
      <c r="A12" s="6" t="s">
        <v>114</v>
      </c>
      <c r="B12" s="7">
        <v>1.98</v>
      </c>
      <c r="C12" s="7">
        <v>19.2</v>
      </c>
      <c r="D12" s="8">
        <f t="shared" si="0"/>
        <v>0.96969696969696972</v>
      </c>
      <c r="E12" s="7">
        <v>36.799999999999997</v>
      </c>
    </row>
    <row r="13" spans="1:5" x14ac:dyDescent="0.3">
      <c r="A13" s="6" t="s">
        <v>115</v>
      </c>
      <c r="B13" s="7">
        <v>1.9</v>
      </c>
      <c r="C13" s="7">
        <v>19.3</v>
      </c>
      <c r="D13" s="8">
        <f t="shared" si="0"/>
        <v>1.0157894736842106</v>
      </c>
      <c r="E13" s="7">
        <v>20.399999999999999</v>
      </c>
    </row>
    <row r="14" spans="1:5" x14ac:dyDescent="0.3">
      <c r="A14" s="6" t="s">
        <v>116</v>
      </c>
      <c r="B14" s="7">
        <v>1.92</v>
      </c>
      <c r="C14" s="7">
        <v>25.07</v>
      </c>
      <c r="D14" s="8">
        <f t="shared" si="0"/>
        <v>1.3057291666666666</v>
      </c>
      <c r="E14" s="7">
        <v>54.8</v>
      </c>
    </row>
    <row r="15" spans="1:5" x14ac:dyDescent="0.3">
      <c r="A15" s="6" t="s">
        <v>117</v>
      </c>
      <c r="B15" s="7">
        <v>1.84</v>
      </c>
      <c r="C15" s="7">
        <v>28.7</v>
      </c>
      <c r="D15" s="8">
        <f t="shared" si="0"/>
        <v>1.5597826086956521</v>
      </c>
      <c r="E15" s="7">
        <v>41.3</v>
      </c>
    </row>
    <row r="16" spans="1:5" x14ac:dyDescent="0.3">
      <c r="A16" s="6" t="s">
        <v>118</v>
      </c>
      <c r="B16" s="7">
        <v>1.86</v>
      </c>
      <c r="C16" s="7">
        <v>18.3</v>
      </c>
      <c r="D16" s="8">
        <f t="shared" si="0"/>
        <v>0.98387096774193561</v>
      </c>
      <c r="E16" s="7">
        <v>83.7</v>
      </c>
    </row>
    <row r="17" spans="1:5" x14ac:dyDescent="0.3">
      <c r="A17" s="6" t="s">
        <v>119</v>
      </c>
      <c r="B17" s="7">
        <v>1.78</v>
      </c>
      <c r="C17" s="7">
        <v>15.1</v>
      </c>
      <c r="D17" s="8">
        <f t="shared" si="0"/>
        <v>0.848314606741573</v>
      </c>
      <c r="E17" s="7">
        <v>52.6</v>
      </c>
    </row>
    <row r="18" spans="1:5" x14ac:dyDescent="0.3">
      <c r="A18" s="6" t="s">
        <v>120</v>
      </c>
      <c r="B18" s="7">
        <v>0.82</v>
      </c>
      <c r="C18" s="7">
        <v>11.9</v>
      </c>
      <c r="D18" s="8">
        <f t="shared" si="0"/>
        <v>1.4512195121951221</v>
      </c>
      <c r="E18" s="7">
        <v>192.2</v>
      </c>
    </row>
    <row r="19" spans="1:5" x14ac:dyDescent="0.3">
      <c r="A19" s="6" t="s">
        <v>121</v>
      </c>
      <c r="B19" s="7">
        <v>1.3</v>
      </c>
      <c r="C19" s="7">
        <v>21.4</v>
      </c>
      <c r="D19" s="8">
        <f t="shared" si="0"/>
        <v>1.6461538461538461</v>
      </c>
      <c r="E19" s="7">
        <v>16.2</v>
      </c>
    </row>
    <row r="20" spans="1:5" x14ac:dyDescent="0.3">
      <c r="A20" s="6" t="s">
        <v>122</v>
      </c>
      <c r="B20" s="7">
        <v>1.53</v>
      </c>
      <c r="C20" s="7">
        <v>24.2</v>
      </c>
      <c r="D20" s="8">
        <f t="shared" si="0"/>
        <v>1.5816993464052287</v>
      </c>
      <c r="E20" s="7">
        <v>16.8</v>
      </c>
    </row>
    <row r="21" spans="1:5" x14ac:dyDescent="0.3">
      <c r="A21" s="6" t="s">
        <v>123</v>
      </c>
      <c r="B21" s="7">
        <v>1.48</v>
      </c>
      <c r="C21" s="7">
        <v>24.2</v>
      </c>
      <c r="D21" s="8">
        <f t="shared" si="0"/>
        <v>1.6351351351351351</v>
      </c>
      <c r="E21" s="7">
        <v>37.700000000000003</v>
      </c>
    </row>
    <row r="22" spans="1:5" x14ac:dyDescent="0.3">
      <c r="A22" s="6" t="s">
        <v>124</v>
      </c>
      <c r="B22" s="7">
        <v>1.45</v>
      </c>
      <c r="C22" s="7">
        <v>22.1</v>
      </c>
      <c r="D22" s="8">
        <f t="shared" si="0"/>
        <v>1.5241379310344829</v>
      </c>
      <c r="E22" s="7">
        <v>48.7</v>
      </c>
    </row>
    <row r="23" spans="1:5" x14ac:dyDescent="0.3">
      <c r="A23" s="6" t="s">
        <v>125</v>
      </c>
      <c r="B23" s="7">
        <v>1.45</v>
      </c>
      <c r="C23" s="7">
        <v>13.4</v>
      </c>
      <c r="D23" s="8">
        <f t="shared" si="0"/>
        <v>0.92413793103448272</v>
      </c>
      <c r="E23" s="7">
        <v>14.3</v>
      </c>
    </row>
    <row r="24" spans="1:5" x14ac:dyDescent="0.3">
      <c r="A24" s="6" t="s">
        <v>126</v>
      </c>
      <c r="B24" s="7">
        <v>1.63</v>
      </c>
      <c r="C24" s="7">
        <v>22.7</v>
      </c>
      <c r="D24" s="8">
        <f t="shared" si="0"/>
        <v>1.3926380368098159</v>
      </c>
      <c r="E24" s="7">
        <v>35.200000000000003</v>
      </c>
    </row>
    <row r="25" spans="1:5" x14ac:dyDescent="0.3">
      <c r="A25" s="6" t="s">
        <v>127</v>
      </c>
      <c r="B25" s="7">
        <v>1.51</v>
      </c>
      <c r="C25" s="7">
        <v>23.6</v>
      </c>
      <c r="D25" s="8">
        <f t="shared" si="0"/>
        <v>1.5629139072847682</v>
      </c>
      <c r="E25" s="7">
        <v>14.9</v>
      </c>
    </row>
    <row r="26" spans="1:5" x14ac:dyDescent="0.3">
      <c r="A26" s="6" t="s">
        <v>128</v>
      </c>
      <c r="B26" s="7">
        <v>1.51</v>
      </c>
      <c r="C26" s="7">
        <v>17.8</v>
      </c>
      <c r="D26" s="8">
        <f t="shared" si="0"/>
        <v>1.1788079470198676</v>
      </c>
      <c r="E26" s="7">
        <v>38.6</v>
      </c>
    </row>
    <row r="27" spans="1:5" x14ac:dyDescent="0.3">
      <c r="A27" s="6" t="s">
        <v>129</v>
      </c>
      <c r="B27" s="7">
        <v>1.2</v>
      </c>
      <c r="C27" s="7">
        <v>19.3</v>
      </c>
      <c r="D27" s="8">
        <f t="shared" si="0"/>
        <v>1.6083333333333334</v>
      </c>
      <c r="E27" s="7">
        <v>29.1</v>
      </c>
    </row>
    <row r="28" spans="1:5" x14ac:dyDescent="0.3">
      <c r="A28" s="6" t="s">
        <v>130</v>
      </c>
      <c r="B28" s="7">
        <v>1.28</v>
      </c>
      <c r="C28" s="7">
        <v>12.4</v>
      </c>
      <c r="D28" s="8">
        <f t="shared" si="0"/>
        <v>0.96875</v>
      </c>
      <c r="E28" s="7">
        <v>109.1</v>
      </c>
    </row>
    <row r="29" spans="1:5" x14ac:dyDescent="0.3">
      <c r="A29" s="6" t="s">
        <v>131</v>
      </c>
      <c r="B29" s="7">
        <v>1.1000000000000001</v>
      </c>
      <c r="C29" s="7">
        <v>12.4</v>
      </c>
      <c r="D29" s="8">
        <f t="shared" si="0"/>
        <v>1.1272727272727272</v>
      </c>
      <c r="E29" s="7">
        <v>24.4</v>
      </c>
    </row>
    <row r="30" spans="1:5" x14ac:dyDescent="0.3">
      <c r="A30" s="6" t="s">
        <v>132</v>
      </c>
      <c r="B30" s="7">
        <v>1.01</v>
      </c>
      <c r="C30" s="7">
        <v>8.0299999999999994</v>
      </c>
      <c r="D30" s="8">
        <f t="shared" si="0"/>
        <v>0.79504950495049509</v>
      </c>
      <c r="E30" s="7">
        <v>43</v>
      </c>
    </row>
    <row r="31" spans="1:5" x14ac:dyDescent="0.3">
      <c r="A31" s="6" t="s">
        <v>133</v>
      </c>
      <c r="B31" s="7">
        <v>1.1399999999999999</v>
      </c>
      <c r="C31" s="7">
        <v>13.3</v>
      </c>
      <c r="D31" s="8">
        <f t="shared" si="0"/>
        <v>1.1666666666666667</v>
      </c>
      <c r="E31" s="7">
        <v>13.4</v>
      </c>
    </row>
    <row r="32" spans="1:5" x14ac:dyDescent="0.3">
      <c r="A32" s="6" t="s">
        <v>134</v>
      </c>
      <c r="B32" s="7">
        <v>1.56</v>
      </c>
      <c r="C32" s="7">
        <v>16.100000000000001</v>
      </c>
      <c r="D32" s="8">
        <f t="shared" si="0"/>
        <v>1.0320512820512822</v>
      </c>
      <c r="E32" s="7">
        <v>187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F9" sqref="F9"/>
    </sheetView>
  </sheetViews>
  <sheetFormatPr defaultRowHeight="14.4" x14ac:dyDescent="0.3"/>
  <cols>
    <col min="1" max="1" width="25.77734375" customWidth="1"/>
    <col min="2" max="2" width="19.88671875" customWidth="1"/>
    <col min="3" max="3" width="17.33203125" customWidth="1"/>
  </cols>
  <sheetData>
    <row r="1" spans="1:3" x14ac:dyDescent="0.3">
      <c r="A1" s="2" t="s">
        <v>11</v>
      </c>
      <c r="B1" s="2" t="s">
        <v>15</v>
      </c>
      <c r="C1" s="2" t="s">
        <v>91</v>
      </c>
    </row>
    <row r="2" spans="1:3" x14ac:dyDescent="0.3">
      <c r="A2" s="6" t="s">
        <v>138</v>
      </c>
      <c r="B2" s="7">
        <v>305.39999999999998</v>
      </c>
      <c r="C2" s="7">
        <v>397</v>
      </c>
    </row>
    <row r="3" spans="1:3" x14ac:dyDescent="0.3">
      <c r="A3" s="6" t="s">
        <v>139</v>
      </c>
      <c r="B3" s="7">
        <v>351.8</v>
      </c>
      <c r="C3" s="7">
        <v>355</v>
      </c>
    </row>
    <row r="4" spans="1:3" x14ac:dyDescent="0.3">
      <c r="A4" s="6" t="s">
        <v>140</v>
      </c>
      <c r="B4" s="7">
        <v>358.6</v>
      </c>
      <c r="C4" s="7">
        <v>414</v>
      </c>
    </row>
    <row r="5" spans="1:3" x14ac:dyDescent="0.3">
      <c r="A5" s="6" t="s">
        <v>141</v>
      </c>
      <c r="B5" s="7">
        <v>351.5</v>
      </c>
      <c r="C5" s="7">
        <v>447</v>
      </c>
    </row>
    <row r="6" spans="1:3" x14ac:dyDescent="0.3">
      <c r="A6" s="6" t="s">
        <v>142</v>
      </c>
      <c r="B6" s="7">
        <v>371.3</v>
      </c>
      <c r="C6" s="7">
        <v>485</v>
      </c>
    </row>
    <row r="7" spans="1:3" x14ac:dyDescent="0.3">
      <c r="A7" s="6" t="s">
        <v>143</v>
      </c>
      <c r="B7" s="7">
        <v>394.2</v>
      </c>
      <c r="C7" s="7">
        <v>348</v>
      </c>
    </row>
    <row r="8" spans="1:3" x14ac:dyDescent="0.3">
      <c r="A8" s="6" t="s">
        <v>144</v>
      </c>
      <c r="B8" s="7">
        <v>361.3</v>
      </c>
      <c r="C8" s="7">
        <v>464</v>
      </c>
    </row>
    <row r="9" spans="1:3" x14ac:dyDescent="0.3">
      <c r="A9" s="6" t="s">
        <v>145</v>
      </c>
      <c r="B9" s="7">
        <v>375.1</v>
      </c>
      <c r="C9" s="7">
        <v>458</v>
      </c>
    </row>
    <row r="10" spans="1:3" x14ac:dyDescent="0.3">
      <c r="A10" s="6" t="s">
        <v>146</v>
      </c>
      <c r="B10" s="7">
        <v>378.7</v>
      </c>
      <c r="C10" s="7">
        <v>422</v>
      </c>
    </row>
    <row r="11" spans="1:3" x14ac:dyDescent="0.3">
      <c r="A11" s="6" t="s">
        <v>147</v>
      </c>
      <c r="B11" s="7">
        <v>367.1</v>
      </c>
      <c r="C11" s="7">
        <v>373</v>
      </c>
    </row>
    <row r="12" spans="1:3" x14ac:dyDescent="0.3">
      <c r="A12" s="6" t="s">
        <v>148</v>
      </c>
      <c r="B12" s="7">
        <v>362.8</v>
      </c>
      <c r="C12" s="7">
        <v>462</v>
      </c>
    </row>
    <row r="13" spans="1:3" x14ac:dyDescent="0.3">
      <c r="A13" s="6" t="s">
        <v>149</v>
      </c>
      <c r="B13" s="7">
        <v>376.7</v>
      </c>
      <c r="C13" s="7">
        <v>401</v>
      </c>
    </row>
    <row r="14" spans="1:3" x14ac:dyDescent="0.3">
      <c r="A14" s="6" t="s">
        <v>150</v>
      </c>
      <c r="B14" s="7">
        <v>270.39999999999998</v>
      </c>
      <c r="C14" s="7">
        <v>322</v>
      </c>
    </row>
    <row r="15" spans="1:3" x14ac:dyDescent="0.3">
      <c r="A15" s="6" t="s">
        <v>151</v>
      </c>
      <c r="B15" s="7">
        <v>358.6</v>
      </c>
      <c r="C15" s="7">
        <v>322</v>
      </c>
    </row>
    <row r="16" spans="1:3" x14ac:dyDescent="0.3">
      <c r="A16" s="6" t="s">
        <v>152</v>
      </c>
      <c r="B16" s="7">
        <v>370.9</v>
      </c>
      <c r="C16" s="7">
        <v>217</v>
      </c>
    </row>
    <row r="17" spans="1:3" x14ac:dyDescent="0.3">
      <c r="A17" s="6" t="s">
        <v>153</v>
      </c>
      <c r="B17" s="7">
        <v>370</v>
      </c>
      <c r="C17" s="7">
        <v>237</v>
      </c>
    </row>
    <row r="18" spans="1:3" x14ac:dyDescent="0.3">
      <c r="A18" s="6" t="s">
        <v>154</v>
      </c>
      <c r="B18" s="7">
        <v>355.7</v>
      </c>
      <c r="C18" s="7">
        <v>339</v>
      </c>
    </row>
    <row r="19" spans="1:3" x14ac:dyDescent="0.3">
      <c r="A19" s="6" t="s">
        <v>155</v>
      </c>
      <c r="B19" s="7">
        <v>370.7</v>
      </c>
      <c r="C19" s="7">
        <v>225</v>
      </c>
    </row>
    <row r="20" spans="1:3" x14ac:dyDescent="0.3">
      <c r="A20" s="6" t="s">
        <v>156</v>
      </c>
      <c r="B20" s="7">
        <v>361.2</v>
      </c>
      <c r="C20" s="7">
        <v>135</v>
      </c>
    </row>
    <row r="21" spans="1:3" x14ac:dyDescent="0.3">
      <c r="A21" s="6" t="s">
        <v>157</v>
      </c>
      <c r="B21" s="7">
        <v>403.5</v>
      </c>
      <c r="C21" s="7">
        <v>488</v>
      </c>
    </row>
    <row r="22" spans="1:3" x14ac:dyDescent="0.3">
      <c r="A22" s="6" t="s">
        <v>158</v>
      </c>
      <c r="B22" s="7">
        <v>384.7</v>
      </c>
      <c r="C22" s="7">
        <v>500</v>
      </c>
    </row>
    <row r="23" spans="1:3" x14ac:dyDescent="0.3">
      <c r="A23" s="6" t="s">
        <v>159</v>
      </c>
      <c r="B23" s="7">
        <v>376.7</v>
      </c>
      <c r="C23" s="7">
        <v>450</v>
      </c>
    </row>
    <row r="24" spans="1:3" x14ac:dyDescent="0.3">
      <c r="A24" s="6" t="s">
        <v>160</v>
      </c>
      <c r="B24" s="7">
        <v>394.1</v>
      </c>
      <c r="C24" s="7">
        <v>491</v>
      </c>
    </row>
    <row r="25" spans="1:3" x14ac:dyDescent="0.3">
      <c r="A25" s="6" t="s">
        <v>161</v>
      </c>
      <c r="B25" s="7">
        <v>389.7</v>
      </c>
      <c r="C25" s="7">
        <v>460</v>
      </c>
    </row>
    <row r="26" spans="1:3" x14ac:dyDescent="0.3">
      <c r="A26" s="6" t="s">
        <v>162</v>
      </c>
      <c r="B26" s="7">
        <v>390.2</v>
      </c>
      <c r="C26" s="7">
        <v>507</v>
      </c>
    </row>
    <row r="27" spans="1:3" x14ac:dyDescent="0.3">
      <c r="A27" s="6" t="s">
        <v>163</v>
      </c>
      <c r="B27" s="7">
        <v>388.6</v>
      </c>
      <c r="C27" s="7">
        <v>385</v>
      </c>
    </row>
    <row r="28" spans="1:3" x14ac:dyDescent="0.3">
      <c r="A28" s="6" t="s">
        <v>164</v>
      </c>
      <c r="B28" s="7">
        <v>388.3</v>
      </c>
      <c r="C28" s="7">
        <v>412</v>
      </c>
    </row>
    <row r="29" spans="1:3" x14ac:dyDescent="0.3">
      <c r="A29" s="6" t="s">
        <v>165</v>
      </c>
      <c r="B29" s="7">
        <v>361.2</v>
      </c>
      <c r="C29" s="7">
        <v>476</v>
      </c>
    </row>
    <row r="30" spans="1:3" x14ac:dyDescent="0.3">
      <c r="A30" s="6" t="s">
        <v>166</v>
      </c>
      <c r="B30" s="7">
        <v>415</v>
      </c>
      <c r="C30" s="7">
        <v>421</v>
      </c>
    </row>
    <row r="31" spans="1:3" x14ac:dyDescent="0.3">
      <c r="A31" s="6" t="s">
        <v>167</v>
      </c>
      <c r="B31" s="7">
        <v>410.6</v>
      </c>
      <c r="C31" s="7">
        <v>477</v>
      </c>
    </row>
    <row r="32" spans="1:3" x14ac:dyDescent="0.3">
      <c r="A32" s="6" t="s">
        <v>168</v>
      </c>
      <c r="B32" s="7">
        <v>398.9</v>
      </c>
      <c r="C32" s="7">
        <v>500</v>
      </c>
    </row>
    <row r="33" spans="1:3" x14ac:dyDescent="0.3">
      <c r="A33" s="6" t="s">
        <v>169</v>
      </c>
      <c r="B33" s="7">
        <v>409.2</v>
      </c>
      <c r="C33" s="7">
        <v>408</v>
      </c>
    </row>
    <row r="34" spans="1:3" x14ac:dyDescent="0.3">
      <c r="A34" s="6" t="s">
        <v>170</v>
      </c>
      <c r="B34" s="7">
        <v>435.9</v>
      </c>
      <c r="C34" s="7">
        <v>501</v>
      </c>
    </row>
    <row r="35" spans="1:3" x14ac:dyDescent="0.3">
      <c r="A35" s="6" t="s">
        <v>171</v>
      </c>
      <c r="B35" s="7">
        <v>403.9</v>
      </c>
      <c r="C35" s="7">
        <v>451</v>
      </c>
    </row>
    <row r="36" spans="1:3" x14ac:dyDescent="0.3">
      <c r="A36" s="6" t="s">
        <v>172</v>
      </c>
      <c r="B36" s="7">
        <v>435.1</v>
      </c>
      <c r="C36" s="7">
        <v>433</v>
      </c>
    </row>
    <row r="37" spans="1:3" x14ac:dyDescent="0.3">
      <c r="A37" s="6" t="s">
        <v>173</v>
      </c>
      <c r="B37" s="7">
        <v>441.6</v>
      </c>
      <c r="C37" s="7">
        <v>448</v>
      </c>
    </row>
    <row r="38" spans="1:3" x14ac:dyDescent="0.3">
      <c r="A38" s="6" t="s">
        <v>174</v>
      </c>
      <c r="B38" s="7">
        <v>424.2</v>
      </c>
      <c r="C38" s="7">
        <v>498</v>
      </c>
    </row>
    <row r="39" spans="1:3" x14ac:dyDescent="0.3">
      <c r="A39" s="6" t="s">
        <v>175</v>
      </c>
      <c r="B39" s="7">
        <v>340.8</v>
      </c>
      <c r="C39" s="7">
        <v>482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G10" sqref="G10"/>
    </sheetView>
  </sheetViews>
  <sheetFormatPr defaultRowHeight="14.4" x14ac:dyDescent="0.3"/>
  <cols>
    <col min="1" max="1" width="25.77734375" customWidth="1"/>
    <col min="2" max="2" width="16.77734375" customWidth="1"/>
    <col min="3" max="3" width="19.44140625" customWidth="1"/>
  </cols>
  <sheetData>
    <row r="1" spans="1:3" x14ac:dyDescent="0.3">
      <c r="A1" s="2" t="s">
        <v>11</v>
      </c>
      <c r="B1" s="2" t="s">
        <v>15</v>
      </c>
      <c r="C1" s="2" t="s">
        <v>91</v>
      </c>
    </row>
    <row r="2" spans="1:3" x14ac:dyDescent="0.3">
      <c r="A2" s="6" t="s">
        <v>176</v>
      </c>
      <c r="B2" s="7">
        <v>190.3</v>
      </c>
      <c r="C2" s="7">
        <v>486</v>
      </c>
    </row>
    <row r="3" spans="1:3" x14ac:dyDescent="0.3">
      <c r="A3" s="6" t="s">
        <v>177</v>
      </c>
      <c r="B3" s="7">
        <v>219.2</v>
      </c>
      <c r="C3" s="7">
        <v>452</v>
      </c>
    </row>
    <row r="4" spans="1:3" x14ac:dyDescent="0.3">
      <c r="A4" s="6" t="s">
        <v>178</v>
      </c>
      <c r="B4" s="7">
        <v>214.8</v>
      </c>
      <c r="C4" s="7">
        <v>391</v>
      </c>
    </row>
    <row r="5" spans="1:3" x14ac:dyDescent="0.3">
      <c r="A5" s="6" t="s">
        <v>179</v>
      </c>
      <c r="B5" s="7">
        <v>294.3</v>
      </c>
      <c r="C5" s="7">
        <v>270</v>
      </c>
    </row>
    <row r="6" spans="1:3" x14ac:dyDescent="0.3">
      <c r="A6" s="6" t="s">
        <v>180</v>
      </c>
      <c r="B6" s="7">
        <v>357.8</v>
      </c>
      <c r="C6" s="7">
        <v>311</v>
      </c>
    </row>
    <row r="7" spans="1:3" x14ac:dyDescent="0.3">
      <c r="A7" s="6" t="s">
        <v>181</v>
      </c>
      <c r="B7" s="7">
        <v>342.8</v>
      </c>
      <c r="C7" s="7">
        <v>437</v>
      </c>
    </row>
    <row r="8" spans="1:3" x14ac:dyDescent="0.3">
      <c r="A8" s="6" t="s">
        <v>182</v>
      </c>
      <c r="B8" s="7">
        <v>293.60000000000002</v>
      </c>
      <c r="C8" s="7">
        <v>420</v>
      </c>
    </row>
    <row r="9" spans="1:3" x14ac:dyDescent="0.3">
      <c r="A9" s="6" t="s">
        <v>183</v>
      </c>
      <c r="B9" s="7">
        <v>335</v>
      </c>
      <c r="C9" s="7">
        <v>408</v>
      </c>
    </row>
    <row r="10" spans="1:3" x14ac:dyDescent="0.3">
      <c r="A10" s="6" t="s">
        <v>184</v>
      </c>
      <c r="B10" s="7">
        <v>371</v>
      </c>
      <c r="C10" s="7">
        <v>415</v>
      </c>
    </row>
    <row r="11" spans="1:3" x14ac:dyDescent="0.3">
      <c r="A11" s="6" t="s">
        <v>185</v>
      </c>
      <c r="B11" s="7">
        <v>395.7</v>
      </c>
      <c r="C11" s="7">
        <v>395</v>
      </c>
    </row>
    <row r="12" spans="1:3" x14ac:dyDescent="0.3">
      <c r="A12" s="6" t="s">
        <v>186</v>
      </c>
      <c r="B12" s="7">
        <v>289</v>
      </c>
      <c r="C12" s="7">
        <v>417</v>
      </c>
    </row>
    <row r="13" spans="1:3" x14ac:dyDescent="0.3">
      <c r="A13" s="6" t="s">
        <v>187</v>
      </c>
      <c r="B13" s="7">
        <v>367.3</v>
      </c>
      <c r="C13" s="7">
        <v>367</v>
      </c>
    </row>
    <row r="14" spans="1:3" x14ac:dyDescent="0.3">
      <c r="A14" s="6" t="s">
        <v>188</v>
      </c>
      <c r="B14" s="7">
        <v>412.8</v>
      </c>
      <c r="C14" s="7">
        <v>280</v>
      </c>
    </row>
    <row r="15" spans="1:3" x14ac:dyDescent="0.3">
      <c r="A15" s="6" t="s">
        <v>189</v>
      </c>
      <c r="B15" s="7">
        <v>413.4</v>
      </c>
      <c r="C15" s="7">
        <v>347</v>
      </c>
    </row>
    <row r="16" spans="1:3" x14ac:dyDescent="0.3">
      <c r="A16" s="6" t="s">
        <v>190</v>
      </c>
      <c r="B16" s="7">
        <v>403.2</v>
      </c>
      <c r="C16" s="7">
        <v>535</v>
      </c>
    </row>
    <row r="17" spans="1:3" x14ac:dyDescent="0.3">
      <c r="A17" s="6" t="s">
        <v>191</v>
      </c>
      <c r="B17" s="7">
        <v>390.6</v>
      </c>
      <c r="C17" s="7">
        <v>308</v>
      </c>
    </row>
    <row r="18" spans="1:3" x14ac:dyDescent="0.3">
      <c r="A18" s="6" t="s">
        <v>192</v>
      </c>
      <c r="B18" s="7">
        <v>336.9</v>
      </c>
      <c r="C18" s="7">
        <v>470</v>
      </c>
    </row>
    <row r="19" spans="1:3" x14ac:dyDescent="0.3">
      <c r="A19" s="6" t="s">
        <v>193</v>
      </c>
      <c r="B19" s="7">
        <v>393.5</v>
      </c>
      <c r="C19" s="7">
        <v>451</v>
      </c>
    </row>
    <row r="20" spans="1:3" x14ac:dyDescent="0.3">
      <c r="A20" s="6" t="s">
        <v>194</v>
      </c>
      <c r="B20" s="7">
        <v>387.3</v>
      </c>
      <c r="C20" s="7">
        <v>538</v>
      </c>
    </row>
    <row r="21" spans="1:3" x14ac:dyDescent="0.3">
      <c r="A21" s="6" t="s">
        <v>195</v>
      </c>
      <c r="B21" s="7">
        <v>391.8</v>
      </c>
      <c r="C21" s="7">
        <v>536</v>
      </c>
    </row>
    <row r="22" spans="1:3" x14ac:dyDescent="0.3">
      <c r="A22" s="6" t="s">
        <v>196</v>
      </c>
      <c r="B22" s="7">
        <v>376.1</v>
      </c>
      <c r="C22" s="7">
        <v>537</v>
      </c>
    </row>
    <row r="23" spans="1:3" x14ac:dyDescent="0.3">
      <c r="A23" s="6" t="s">
        <v>197</v>
      </c>
      <c r="B23" s="7">
        <v>373.3</v>
      </c>
      <c r="C23" s="7">
        <v>525</v>
      </c>
    </row>
    <row r="24" spans="1:3" x14ac:dyDescent="0.3">
      <c r="A24" s="6" t="s">
        <v>198</v>
      </c>
      <c r="B24" s="7">
        <v>367.4</v>
      </c>
      <c r="C24" s="7">
        <v>409</v>
      </c>
    </row>
    <row r="25" spans="1:3" x14ac:dyDescent="0.3">
      <c r="A25" s="6" t="s">
        <v>199</v>
      </c>
      <c r="B25" s="7">
        <v>379.1</v>
      </c>
      <c r="C25" s="7">
        <v>537</v>
      </c>
    </row>
    <row r="26" spans="1:3" x14ac:dyDescent="0.3">
      <c r="A26" s="6" t="s">
        <v>200</v>
      </c>
      <c r="B26" s="7">
        <v>387.5</v>
      </c>
      <c r="C26" s="7">
        <v>499</v>
      </c>
    </row>
    <row r="27" spans="1:3" x14ac:dyDescent="0.3">
      <c r="A27" s="6" t="s">
        <v>201</v>
      </c>
      <c r="B27" s="7">
        <v>275.3</v>
      </c>
      <c r="C27" s="7">
        <v>503</v>
      </c>
    </row>
    <row r="28" spans="1:3" x14ac:dyDescent="0.3">
      <c r="A28" s="6" t="s">
        <v>202</v>
      </c>
      <c r="B28" s="7">
        <v>273.3</v>
      </c>
      <c r="C28" s="7">
        <v>501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5"/>
  <sheetViews>
    <sheetView workbookViewId="0">
      <selection activeCell="F14" sqref="F14"/>
    </sheetView>
  </sheetViews>
  <sheetFormatPr defaultRowHeight="14.4" x14ac:dyDescent="0.3"/>
  <cols>
    <col min="1" max="1" width="25" customWidth="1"/>
    <col min="2" max="2" width="13.21875" customWidth="1"/>
    <col min="3" max="3" width="13.44140625" customWidth="1"/>
    <col min="4" max="4" width="12.88671875" customWidth="1"/>
    <col min="5" max="5" width="17.88671875" customWidth="1"/>
  </cols>
  <sheetData>
    <row r="1" spans="1:17" x14ac:dyDescent="0.3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</row>
    <row r="2" spans="1:17" x14ac:dyDescent="0.3">
      <c r="A2" s="19"/>
      <c r="B2" s="2" t="s">
        <v>10</v>
      </c>
      <c r="C2" s="2" t="s">
        <v>0</v>
      </c>
      <c r="D2" s="2" t="s">
        <v>1</v>
      </c>
      <c r="E2" s="2" t="s">
        <v>2</v>
      </c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1:17" x14ac:dyDescent="0.3">
      <c r="A3" s="19" t="s">
        <v>3</v>
      </c>
      <c r="B3" s="1">
        <v>2.5110000000000001</v>
      </c>
      <c r="C3" s="1">
        <f>B3-B9</f>
        <v>2.4810000000000003</v>
      </c>
      <c r="D3" s="1">
        <v>100</v>
      </c>
      <c r="E3" s="21">
        <f>(11.04*C3*C3)+(11.948*C3)+(1.5134)</f>
        <v>99.111573440000015</v>
      </c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</row>
    <row r="4" spans="1:17" x14ac:dyDescent="0.3">
      <c r="A4" s="19" t="s">
        <v>4</v>
      </c>
      <c r="B4" s="1">
        <v>1.7030000000000001</v>
      </c>
      <c r="C4" s="1">
        <f>B4-B9</f>
        <v>1.673</v>
      </c>
      <c r="D4" s="1">
        <v>50</v>
      </c>
      <c r="E4" s="21">
        <f t="shared" ref="E4:E9" si="0">(11.04*C4*C4)+(11.948*C4)+(1.5134)</f>
        <v>52.402580159999992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</row>
    <row r="5" spans="1:17" x14ac:dyDescent="0.3">
      <c r="A5" s="19" t="s">
        <v>5</v>
      </c>
      <c r="B5" s="1">
        <v>1.024</v>
      </c>
      <c r="C5" s="1">
        <f>B5-B9</f>
        <v>0.99399999999999999</v>
      </c>
      <c r="D5" s="1">
        <v>25</v>
      </c>
      <c r="E5" s="21">
        <f t="shared" si="0"/>
        <v>24.297629439999998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</row>
    <row r="6" spans="1:17" x14ac:dyDescent="0.3">
      <c r="A6" s="19" t="s">
        <v>6</v>
      </c>
      <c r="B6" s="1">
        <v>0.54300000000000004</v>
      </c>
      <c r="C6" s="1">
        <f>B6-B9</f>
        <v>0.51300000000000001</v>
      </c>
      <c r="D6" s="1">
        <v>12.5</v>
      </c>
      <c r="E6" s="21">
        <f t="shared" si="0"/>
        <v>10.548109760000001</v>
      </c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</row>
    <row r="7" spans="1:17" x14ac:dyDescent="0.3">
      <c r="A7" s="19" t="s">
        <v>7</v>
      </c>
      <c r="B7" s="1">
        <v>0.318</v>
      </c>
      <c r="C7" s="1">
        <f>B7-B9</f>
        <v>0.28800000000000003</v>
      </c>
      <c r="D7" s="1">
        <v>6.25</v>
      </c>
      <c r="E7" s="21">
        <f t="shared" si="0"/>
        <v>5.8701257600000005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</row>
    <row r="8" spans="1:17" x14ac:dyDescent="0.3">
      <c r="A8" s="19" t="s">
        <v>135</v>
      </c>
      <c r="B8" s="1">
        <v>0.152</v>
      </c>
      <c r="C8" s="1">
        <f>B8-B9</f>
        <v>0.122</v>
      </c>
      <c r="D8" s="1">
        <v>3.125</v>
      </c>
      <c r="E8" s="21">
        <f t="shared" si="0"/>
        <v>3.1353753600000003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</row>
    <row r="9" spans="1:17" x14ac:dyDescent="0.3">
      <c r="A9" s="19" t="s">
        <v>8</v>
      </c>
      <c r="B9" s="1">
        <v>0.03</v>
      </c>
      <c r="C9" s="1">
        <f>B9-B9</f>
        <v>0</v>
      </c>
      <c r="D9" s="1">
        <v>0</v>
      </c>
      <c r="E9" s="21">
        <f t="shared" si="0"/>
        <v>1.5134000000000001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</row>
    <row r="10" spans="1:17" x14ac:dyDescent="0.3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1:17" x14ac:dyDescent="0.3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1:17" x14ac:dyDescent="0.3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</row>
    <row r="13" spans="1:17" x14ac:dyDescent="0.3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</row>
    <row r="14" spans="1:17" x14ac:dyDescent="0.3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</row>
    <row r="15" spans="1:17" x14ac:dyDescent="0.3">
      <c r="A15" s="19"/>
      <c r="B15" s="19"/>
      <c r="C15" s="19"/>
      <c r="D15" s="19"/>
      <c r="E15" s="19"/>
      <c r="F15" s="19"/>
      <c r="G15" s="19"/>
      <c r="H15" s="19"/>
      <c r="I15" s="19"/>
      <c r="J15" s="4" t="s">
        <v>136</v>
      </c>
      <c r="K15" s="4"/>
      <c r="L15" s="4"/>
      <c r="M15" s="19"/>
      <c r="N15" s="19"/>
      <c r="O15" s="19"/>
      <c r="P15" s="19"/>
      <c r="Q15" s="19"/>
    </row>
    <row r="16" spans="1:17" x14ac:dyDescent="0.3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</row>
    <row r="17" spans="1:17" x14ac:dyDescent="0.3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</row>
    <row r="18" spans="1:17" x14ac:dyDescent="0.3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</row>
    <row r="19" spans="1:17" x14ac:dyDescent="0.3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</row>
    <row r="20" spans="1:17" x14ac:dyDescent="0.3">
      <c r="A20" s="2" t="s">
        <v>9</v>
      </c>
      <c r="B20" s="2" t="s">
        <v>10</v>
      </c>
      <c r="C20" s="2" t="s">
        <v>8</v>
      </c>
      <c r="D20" s="2" t="s">
        <v>0</v>
      </c>
      <c r="E20" s="2" t="s">
        <v>137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</row>
    <row r="21" spans="1:17" x14ac:dyDescent="0.3">
      <c r="A21" s="6" t="s">
        <v>138</v>
      </c>
      <c r="B21" s="1">
        <v>0.72099999999999997</v>
      </c>
      <c r="C21" s="1">
        <v>0.03</v>
      </c>
      <c r="D21" s="1">
        <f t="shared" ref="D21:D69" si="1">(B21-C21)</f>
        <v>0.69099999999999995</v>
      </c>
      <c r="E21" s="3">
        <f t="shared" ref="E21:E85" si="2">(11.04*D21*D21)+(11.948*D21)+(1.5134)</f>
        <v>15.040858239999999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</row>
    <row r="22" spans="1:17" x14ac:dyDescent="0.3">
      <c r="A22" s="6" t="s">
        <v>139</v>
      </c>
      <c r="B22" s="1">
        <v>1.7</v>
      </c>
      <c r="C22" s="1">
        <v>0.03</v>
      </c>
      <c r="D22" s="1">
        <f t="shared" si="1"/>
        <v>1.67</v>
      </c>
      <c r="E22" s="3">
        <f t="shared" si="2"/>
        <v>52.256015999999995</v>
      </c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</row>
    <row r="23" spans="1:17" x14ac:dyDescent="0.3">
      <c r="A23" s="6" t="s">
        <v>140</v>
      </c>
      <c r="B23" s="1">
        <v>1.4830000000000001</v>
      </c>
      <c r="C23" s="1">
        <v>0.03</v>
      </c>
      <c r="D23" s="1">
        <f t="shared" si="1"/>
        <v>1.4530000000000001</v>
      </c>
      <c r="E23" s="3">
        <f t="shared" si="2"/>
        <v>42.181591359999999</v>
      </c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</row>
    <row r="24" spans="1:17" x14ac:dyDescent="0.3">
      <c r="A24" s="6" t="s">
        <v>141</v>
      </c>
      <c r="B24" s="1">
        <v>0.96499999999999997</v>
      </c>
      <c r="C24" s="1">
        <v>0.03</v>
      </c>
      <c r="D24" s="1">
        <f t="shared" si="1"/>
        <v>0.93499999999999994</v>
      </c>
      <c r="E24" s="3">
        <f t="shared" si="2"/>
        <v>22.336223999999998</v>
      </c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</row>
    <row r="25" spans="1:17" x14ac:dyDescent="0.3">
      <c r="A25" s="6" t="s">
        <v>142</v>
      </c>
      <c r="B25" s="1">
        <v>0.9</v>
      </c>
      <c r="C25" s="1">
        <v>0.03</v>
      </c>
      <c r="D25" s="1">
        <f t="shared" si="1"/>
        <v>0.87</v>
      </c>
      <c r="E25" s="3">
        <f t="shared" si="2"/>
        <v>20.264336</v>
      </c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</row>
    <row r="26" spans="1:17" x14ac:dyDescent="0.3">
      <c r="A26" s="6" t="s">
        <v>143</v>
      </c>
      <c r="B26" s="1">
        <v>0.85699999999999998</v>
      </c>
      <c r="C26" s="1">
        <v>0.03</v>
      </c>
      <c r="D26" s="1">
        <f t="shared" si="1"/>
        <v>0.82699999999999996</v>
      </c>
      <c r="E26" s="3">
        <f t="shared" si="2"/>
        <v>18.944972159999999</v>
      </c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</row>
    <row r="27" spans="1:17" x14ac:dyDescent="0.3">
      <c r="A27" s="6" t="s">
        <v>144</v>
      </c>
      <c r="B27" s="1">
        <v>0.94499999999999995</v>
      </c>
      <c r="C27" s="1">
        <v>0.03</v>
      </c>
      <c r="D27" s="1">
        <f t="shared" si="1"/>
        <v>0.91499999999999992</v>
      </c>
      <c r="E27" s="3">
        <f t="shared" si="2"/>
        <v>21.688783999999995</v>
      </c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</row>
    <row r="28" spans="1:17" x14ac:dyDescent="0.3">
      <c r="A28" s="6" t="s">
        <v>145</v>
      </c>
      <c r="B28" s="1">
        <v>0.85499999999999998</v>
      </c>
      <c r="C28" s="1">
        <v>0.03</v>
      </c>
      <c r="D28" s="1">
        <f t="shared" si="1"/>
        <v>0.82499999999999996</v>
      </c>
      <c r="E28" s="3">
        <f t="shared" si="2"/>
        <v>18.884599999999999</v>
      </c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</row>
    <row r="29" spans="1:17" x14ac:dyDescent="0.3">
      <c r="A29" s="6" t="s">
        <v>146</v>
      </c>
      <c r="B29" s="1">
        <v>1.1279999999999999</v>
      </c>
      <c r="C29" s="1">
        <v>0.03</v>
      </c>
      <c r="D29" s="1">
        <f t="shared" si="1"/>
        <v>1.0979999999999999</v>
      </c>
      <c r="E29" s="3">
        <f t="shared" si="2"/>
        <v>27.942172159999995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</row>
    <row r="30" spans="1:17" x14ac:dyDescent="0.3">
      <c r="A30" s="6" t="s">
        <v>147</v>
      </c>
      <c r="B30" s="1">
        <v>0.92</v>
      </c>
      <c r="C30" s="1">
        <v>0.03</v>
      </c>
      <c r="D30" s="1">
        <f t="shared" si="1"/>
        <v>0.89</v>
      </c>
      <c r="E30" s="3">
        <f t="shared" si="2"/>
        <v>20.891904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</row>
    <row r="31" spans="1:17" x14ac:dyDescent="0.3">
      <c r="A31" s="6" t="s">
        <v>148</v>
      </c>
      <c r="B31" s="1">
        <v>1.038</v>
      </c>
      <c r="C31" s="1">
        <v>0.03</v>
      </c>
      <c r="D31" s="1">
        <f t="shared" si="1"/>
        <v>1.008</v>
      </c>
      <c r="E31" s="3">
        <f t="shared" si="2"/>
        <v>24.774330559999999</v>
      </c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</row>
    <row r="32" spans="1:17" x14ac:dyDescent="0.3">
      <c r="A32" s="6" t="s">
        <v>149</v>
      </c>
      <c r="B32" s="1">
        <v>0.90300000000000002</v>
      </c>
      <c r="C32" s="1">
        <v>0.03</v>
      </c>
      <c r="D32" s="1">
        <f t="shared" si="1"/>
        <v>0.873</v>
      </c>
      <c r="E32" s="3">
        <f t="shared" si="2"/>
        <v>20.357908160000001</v>
      </c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</row>
    <row r="33" spans="1:17" x14ac:dyDescent="0.3">
      <c r="A33" s="6" t="s">
        <v>150</v>
      </c>
      <c r="B33" s="1">
        <v>1.0109999999999999</v>
      </c>
      <c r="C33" s="1">
        <v>0.03</v>
      </c>
      <c r="D33" s="1">
        <f t="shared" si="1"/>
        <v>0.98099999999999987</v>
      </c>
      <c r="E33" s="3">
        <f t="shared" si="2"/>
        <v>23.858853439999994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</row>
    <row r="34" spans="1:17" x14ac:dyDescent="0.3">
      <c r="A34" s="6" t="s">
        <v>151</v>
      </c>
      <c r="B34" s="1">
        <v>0.94499999999999995</v>
      </c>
      <c r="C34" s="1">
        <v>0.03</v>
      </c>
      <c r="D34" s="1">
        <f t="shared" si="1"/>
        <v>0.91499999999999992</v>
      </c>
      <c r="E34" s="3">
        <f t="shared" si="2"/>
        <v>21.688783999999995</v>
      </c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</row>
    <row r="35" spans="1:17" x14ac:dyDescent="0.3">
      <c r="A35" s="6" t="s">
        <v>152</v>
      </c>
      <c r="B35" s="1">
        <v>1.6419999999999999</v>
      </c>
      <c r="C35" s="1">
        <v>0.03</v>
      </c>
      <c r="D35" s="1">
        <f t="shared" si="1"/>
        <v>1.6119999999999999</v>
      </c>
      <c r="E35" s="3">
        <f t="shared" si="2"/>
        <v>49.46150175999999</v>
      </c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</row>
    <row r="36" spans="1:17" x14ac:dyDescent="0.3">
      <c r="A36" s="6" t="s">
        <v>153</v>
      </c>
      <c r="B36" s="1">
        <v>1.827</v>
      </c>
      <c r="C36" s="1">
        <v>0.03</v>
      </c>
      <c r="D36" s="1">
        <f t="shared" si="1"/>
        <v>1.7969999999999999</v>
      </c>
      <c r="E36" s="3">
        <f t="shared" si="2"/>
        <v>58.634423359999992</v>
      </c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</row>
    <row r="37" spans="1:17" x14ac:dyDescent="0.3">
      <c r="A37" s="6" t="s">
        <v>154</v>
      </c>
      <c r="B37" s="1">
        <v>1.196</v>
      </c>
      <c r="C37" s="1">
        <v>0.03</v>
      </c>
      <c r="D37" s="1">
        <f t="shared" si="1"/>
        <v>1.1659999999999999</v>
      </c>
      <c r="E37" s="3">
        <f t="shared" si="2"/>
        <v>30.454266239999999</v>
      </c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</row>
    <row r="38" spans="1:17" x14ac:dyDescent="0.3">
      <c r="A38" s="6" t="s">
        <v>155</v>
      </c>
      <c r="B38" s="1">
        <v>0.93</v>
      </c>
      <c r="C38" s="1">
        <v>0.03</v>
      </c>
      <c r="D38" s="1">
        <f t="shared" si="1"/>
        <v>0.9</v>
      </c>
      <c r="E38" s="3">
        <f t="shared" si="2"/>
        <v>21.209000000000003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</row>
    <row r="39" spans="1:17" x14ac:dyDescent="0.3">
      <c r="A39" s="6" t="s">
        <v>156</v>
      </c>
      <c r="B39" s="1">
        <v>0.68400000000000005</v>
      </c>
      <c r="C39" s="1">
        <v>0.03</v>
      </c>
      <c r="D39" s="1">
        <f t="shared" si="1"/>
        <v>0.65400000000000003</v>
      </c>
      <c r="E39" s="3">
        <f t="shared" si="2"/>
        <v>14.049376640000002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</row>
    <row r="40" spans="1:17" x14ac:dyDescent="0.3">
      <c r="A40" s="6" t="s">
        <v>157</v>
      </c>
      <c r="B40" s="1">
        <v>0.42099999999999999</v>
      </c>
      <c r="C40" s="1">
        <v>0.03</v>
      </c>
      <c r="D40" s="1">
        <f t="shared" si="1"/>
        <v>0.39100000000000001</v>
      </c>
      <c r="E40" s="3">
        <f t="shared" si="2"/>
        <v>7.8728742399999998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</row>
    <row r="41" spans="1:17" x14ac:dyDescent="0.3">
      <c r="A41" s="6" t="s">
        <v>158</v>
      </c>
      <c r="B41" s="1">
        <v>0.503</v>
      </c>
      <c r="C41" s="1">
        <v>0.03</v>
      </c>
      <c r="D41" s="1">
        <f t="shared" si="1"/>
        <v>0.47299999999999998</v>
      </c>
      <c r="E41" s="3">
        <f t="shared" si="2"/>
        <v>9.6347721600000007</v>
      </c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</row>
    <row r="42" spans="1:17" x14ac:dyDescent="0.3">
      <c r="A42" s="6" t="s">
        <v>159</v>
      </c>
      <c r="B42" s="1">
        <v>0.64200000000000002</v>
      </c>
      <c r="C42" s="1">
        <v>0.03</v>
      </c>
      <c r="D42" s="1">
        <f t="shared" si="1"/>
        <v>0.61199999999999999</v>
      </c>
      <c r="E42" s="3">
        <f t="shared" si="2"/>
        <v>12.96054176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</row>
    <row r="43" spans="1:17" x14ac:dyDescent="0.3">
      <c r="A43" s="6" t="s">
        <v>160</v>
      </c>
      <c r="B43" s="1">
        <v>0.71799999999999997</v>
      </c>
      <c r="C43" s="1">
        <v>0.03</v>
      </c>
      <c r="D43" s="1">
        <f t="shared" si="1"/>
        <v>0.68799999999999994</v>
      </c>
      <c r="E43" s="3">
        <f t="shared" si="2"/>
        <v>14.959341759999999</v>
      </c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</row>
    <row r="44" spans="1:17" x14ac:dyDescent="0.3">
      <c r="A44" s="6" t="s">
        <v>161</v>
      </c>
      <c r="B44" s="1">
        <v>0.61599999999999999</v>
      </c>
      <c r="C44" s="1">
        <v>0.03</v>
      </c>
      <c r="D44" s="1">
        <f t="shared" si="1"/>
        <v>0.58599999999999997</v>
      </c>
      <c r="E44" s="3">
        <f t="shared" si="2"/>
        <v>12.306019839999999</v>
      </c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</row>
    <row r="45" spans="1:17" x14ac:dyDescent="0.3">
      <c r="A45" s="6" t="s">
        <v>162</v>
      </c>
      <c r="B45" s="1">
        <v>0.44700000000000001</v>
      </c>
      <c r="C45" s="1">
        <v>0.03</v>
      </c>
      <c r="D45" s="1">
        <f t="shared" si="1"/>
        <v>0.41700000000000004</v>
      </c>
      <c r="E45" s="3">
        <f t="shared" si="2"/>
        <v>8.4154505600000018</v>
      </c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</row>
    <row r="46" spans="1:17" x14ac:dyDescent="0.3">
      <c r="A46" s="6" t="s">
        <v>163</v>
      </c>
      <c r="B46" s="1">
        <v>0.64200000000000002</v>
      </c>
      <c r="C46" s="1">
        <v>0.03</v>
      </c>
      <c r="D46" s="1">
        <f t="shared" si="1"/>
        <v>0.61199999999999999</v>
      </c>
      <c r="E46" s="3">
        <f t="shared" si="2"/>
        <v>12.96054176</v>
      </c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</row>
    <row r="47" spans="1:17" x14ac:dyDescent="0.3">
      <c r="A47" s="6" t="s">
        <v>164</v>
      </c>
      <c r="B47" s="1">
        <v>0.59299999999999997</v>
      </c>
      <c r="C47" s="1">
        <v>0.03</v>
      </c>
      <c r="D47" s="1">
        <f t="shared" si="1"/>
        <v>0.56299999999999994</v>
      </c>
      <c r="E47" s="3">
        <f t="shared" si="2"/>
        <v>11.739461759999999</v>
      </c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</row>
    <row r="48" spans="1:17" x14ac:dyDescent="0.3">
      <c r="A48" s="6" t="s">
        <v>165</v>
      </c>
      <c r="B48" s="1">
        <v>0.59199999999999997</v>
      </c>
      <c r="C48" s="1">
        <v>0.03</v>
      </c>
      <c r="D48" s="1">
        <f t="shared" si="1"/>
        <v>0.56199999999999994</v>
      </c>
      <c r="E48" s="3">
        <f t="shared" si="2"/>
        <v>11.71509376</v>
      </c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</row>
    <row r="49" spans="1:17" x14ac:dyDescent="0.3">
      <c r="A49" s="6" t="s">
        <v>166</v>
      </c>
      <c r="B49" s="1">
        <v>0.86899999999999999</v>
      </c>
      <c r="C49" s="1">
        <v>0.03</v>
      </c>
      <c r="D49" s="1">
        <f t="shared" si="1"/>
        <v>0.83899999999999997</v>
      </c>
      <c r="E49" s="3">
        <f t="shared" si="2"/>
        <v>19.30905984</v>
      </c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</row>
    <row r="50" spans="1:17" x14ac:dyDescent="0.3">
      <c r="A50" s="6" t="s">
        <v>167</v>
      </c>
      <c r="B50" s="1">
        <v>0.82599999999999996</v>
      </c>
      <c r="C50" s="1">
        <v>0.03</v>
      </c>
      <c r="D50" s="1">
        <f t="shared" si="1"/>
        <v>0.79599999999999993</v>
      </c>
      <c r="E50" s="3">
        <f t="shared" si="2"/>
        <v>18.019128639999998</v>
      </c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</row>
    <row r="51" spans="1:17" x14ac:dyDescent="0.3">
      <c r="A51" s="6" t="s">
        <v>168</v>
      </c>
      <c r="B51" s="1">
        <v>1.6419999999999999</v>
      </c>
      <c r="C51" s="1">
        <v>0.03</v>
      </c>
      <c r="D51" s="1">
        <f t="shared" si="1"/>
        <v>1.6119999999999999</v>
      </c>
      <c r="E51" s="3">
        <f t="shared" si="2"/>
        <v>49.46150175999999</v>
      </c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</row>
    <row r="52" spans="1:17" x14ac:dyDescent="0.3">
      <c r="A52" s="6" t="s">
        <v>169</v>
      </c>
      <c r="B52" s="1">
        <v>1.137</v>
      </c>
      <c r="C52" s="1">
        <v>0.03</v>
      </c>
      <c r="D52" s="1">
        <f t="shared" si="1"/>
        <v>1.107</v>
      </c>
      <c r="E52" s="3">
        <f t="shared" si="2"/>
        <v>28.268792959999999</v>
      </c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</row>
    <row r="53" spans="1:17" x14ac:dyDescent="0.3">
      <c r="A53" s="6" t="s">
        <v>170</v>
      </c>
      <c r="B53" s="1">
        <v>0.76800000000000002</v>
      </c>
      <c r="C53" s="1">
        <v>0.03</v>
      </c>
      <c r="D53" s="1">
        <f t="shared" si="1"/>
        <v>0.73799999999999999</v>
      </c>
      <c r="E53" s="3">
        <f t="shared" si="2"/>
        <v>16.34389376</v>
      </c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</row>
    <row r="54" spans="1:17" x14ac:dyDescent="0.3">
      <c r="A54" s="6" t="s">
        <v>171</v>
      </c>
      <c r="B54" s="1">
        <v>0.51300000000000001</v>
      </c>
      <c r="C54" s="1">
        <v>0.03</v>
      </c>
      <c r="D54" s="1">
        <f t="shared" si="1"/>
        <v>0.48299999999999998</v>
      </c>
      <c r="E54" s="3">
        <f t="shared" si="2"/>
        <v>9.859794560000001</v>
      </c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</row>
    <row r="55" spans="1:17" x14ac:dyDescent="0.3">
      <c r="A55" s="6" t="s">
        <v>172</v>
      </c>
      <c r="B55" s="1">
        <v>0.61</v>
      </c>
      <c r="C55" s="1">
        <v>0.03</v>
      </c>
      <c r="D55" s="1">
        <f t="shared" si="1"/>
        <v>0.57999999999999996</v>
      </c>
      <c r="E55" s="3">
        <f t="shared" si="2"/>
        <v>12.157095999999999</v>
      </c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</row>
    <row r="56" spans="1:17" x14ac:dyDescent="0.3">
      <c r="A56" s="6" t="s">
        <v>173</v>
      </c>
      <c r="B56" s="1">
        <v>0.58699999999999997</v>
      </c>
      <c r="C56" s="1">
        <v>0.03</v>
      </c>
      <c r="D56" s="1">
        <f t="shared" si="1"/>
        <v>0.55699999999999994</v>
      </c>
      <c r="E56" s="3">
        <f t="shared" si="2"/>
        <v>11.593584959999999</v>
      </c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</row>
    <row r="57" spans="1:17" x14ac:dyDescent="0.3">
      <c r="A57" s="6" t="s">
        <v>174</v>
      </c>
      <c r="B57" s="1">
        <v>0.42399999999999999</v>
      </c>
      <c r="C57" s="1">
        <v>0.03</v>
      </c>
      <c r="D57" s="1">
        <f t="shared" si="1"/>
        <v>0.39400000000000002</v>
      </c>
      <c r="E57" s="3">
        <f t="shared" si="2"/>
        <v>7.93471744</v>
      </c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</row>
    <row r="58" spans="1:17" x14ac:dyDescent="0.3">
      <c r="A58" s="6" t="s">
        <v>175</v>
      </c>
      <c r="B58" s="1">
        <v>1.9079999999999999</v>
      </c>
      <c r="C58" s="1">
        <v>0.03</v>
      </c>
      <c r="D58" s="1">
        <f t="shared" si="1"/>
        <v>1.8779999999999999</v>
      </c>
      <c r="E58" s="3">
        <f t="shared" si="2"/>
        <v>62.888543359999986</v>
      </c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</row>
    <row r="59" spans="1:17" x14ac:dyDescent="0.3">
      <c r="A59" s="6" t="s">
        <v>176</v>
      </c>
      <c r="B59" s="1">
        <v>0.41799999999999998</v>
      </c>
      <c r="C59" s="1">
        <v>0.03</v>
      </c>
      <c r="D59" s="1">
        <f t="shared" si="1"/>
        <v>0.38800000000000001</v>
      </c>
      <c r="E59" s="3">
        <f t="shared" si="2"/>
        <v>7.8112297600000007</v>
      </c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</row>
    <row r="60" spans="1:17" x14ac:dyDescent="0.3">
      <c r="A60" s="6" t="s">
        <v>177</v>
      </c>
      <c r="B60" s="1">
        <v>1.782</v>
      </c>
      <c r="C60" s="1">
        <v>0.03</v>
      </c>
      <c r="D60" s="1">
        <f t="shared" si="1"/>
        <v>1.752</v>
      </c>
      <c r="E60" s="3">
        <f t="shared" si="2"/>
        <v>56.333620159999995</v>
      </c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</row>
    <row r="61" spans="1:17" x14ac:dyDescent="0.3">
      <c r="A61" s="6" t="s">
        <v>178</v>
      </c>
      <c r="B61" s="1">
        <v>0.75700000000000001</v>
      </c>
      <c r="C61" s="1">
        <v>0.03</v>
      </c>
      <c r="D61" s="1">
        <f t="shared" si="1"/>
        <v>0.72699999999999998</v>
      </c>
      <c r="E61" s="3">
        <f t="shared" si="2"/>
        <v>16.034556160000001</v>
      </c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</row>
    <row r="62" spans="1:17" x14ac:dyDescent="0.3">
      <c r="A62" s="6" t="s">
        <v>179</v>
      </c>
      <c r="B62" s="1">
        <v>0.95899999999999996</v>
      </c>
      <c r="C62" s="1">
        <v>0.03</v>
      </c>
      <c r="D62" s="1">
        <f t="shared" si="1"/>
        <v>0.92899999999999994</v>
      </c>
      <c r="E62" s="3">
        <f t="shared" si="2"/>
        <v>22.14106464</v>
      </c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</row>
    <row r="63" spans="1:17" x14ac:dyDescent="0.3">
      <c r="A63" s="6" t="s">
        <v>180</v>
      </c>
      <c r="B63" s="1">
        <v>0.622</v>
      </c>
      <c r="C63" s="1">
        <v>0.03</v>
      </c>
      <c r="D63" s="1">
        <f t="shared" si="1"/>
        <v>0.59199999999999997</v>
      </c>
      <c r="E63" s="3">
        <f t="shared" si="2"/>
        <v>12.45573856</v>
      </c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</row>
    <row r="64" spans="1:17" x14ac:dyDescent="0.3">
      <c r="A64" s="6" t="s">
        <v>181</v>
      </c>
      <c r="B64" s="1">
        <v>0.19500000000000001</v>
      </c>
      <c r="C64" s="1">
        <v>0.03</v>
      </c>
      <c r="D64" s="1">
        <f t="shared" si="1"/>
        <v>0.16500000000000001</v>
      </c>
      <c r="E64" s="3">
        <f t="shared" si="2"/>
        <v>3.7853840000000005</v>
      </c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</row>
    <row r="65" spans="1:17" x14ac:dyDescent="0.3">
      <c r="A65" s="6" t="s">
        <v>182</v>
      </c>
      <c r="B65" s="1">
        <v>1.6160000000000001</v>
      </c>
      <c r="C65" s="1">
        <v>0.03</v>
      </c>
      <c r="D65" s="1">
        <f t="shared" si="1"/>
        <v>1.5860000000000001</v>
      </c>
      <c r="E65" s="3">
        <f t="shared" si="2"/>
        <v>48.232899839999995</v>
      </c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</row>
    <row r="66" spans="1:17" x14ac:dyDescent="0.3">
      <c r="A66" s="6" t="s">
        <v>183</v>
      </c>
      <c r="B66" s="1">
        <v>1.169</v>
      </c>
      <c r="C66" s="1">
        <v>0.03</v>
      </c>
      <c r="D66" s="1">
        <f t="shared" si="1"/>
        <v>1.139</v>
      </c>
      <c r="E66" s="3">
        <f t="shared" si="2"/>
        <v>29.444595840000002</v>
      </c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</row>
    <row r="67" spans="1:17" x14ac:dyDescent="0.3">
      <c r="A67" s="6" t="s">
        <v>184</v>
      </c>
      <c r="B67" s="1">
        <v>1.821</v>
      </c>
      <c r="C67" s="1">
        <v>0.03</v>
      </c>
      <c r="D67" s="1">
        <f t="shared" si="1"/>
        <v>1.7909999999999999</v>
      </c>
      <c r="E67" s="3">
        <f t="shared" si="2"/>
        <v>58.325066239999991</v>
      </c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</row>
    <row r="68" spans="1:17" x14ac:dyDescent="0.3">
      <c r="A68" s="6" t="s">
        <v>185</v>
      </c>
      <c r="B68" s="1">
        <v>1.1120000000000001</v>
      </c>
      <c r="C68" s="1">
        <v>0.03</v>
      </c>
      <c r="D68" s="1">
        <f t="shared" si="1"/>
        <v>1.0820000000000001</v>
      </c>
      <c r="E68" s="3">
        <f t="shared" si="2"/>
        <v>27.365928960000002</v>
      </c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</row>
    <row r="69" spans="1:17" x14ac:dyDescent="0.3">
      <c r="A69" s="6" t="s">
        <v>186</v>
      </c>
      <c r="B69" s="1">
        <v>1.5940000000000001</v>
      </c>
      <c r="C69" s="1">
        <v>0.03</v>
      </c>
      <c r="D69" s="1">
        <f t="shared" si="1"/>
        <v>1.5640000000000001</v>
      </c>
      <c r="E69" s="3">
        <f t="shared" si="2"/>
        <v>47.204971839999992</v>
      </c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</row>
    <row r="70" spans="1:17" x14ac:dyDescent="0.3">
      <c r="A70" s="6" t="s">
        <v>187</v>
      </c>
      <c r="B70" s="1">
        <v>1.2010000000000001</v>
      </c>
      <c r="C70" s="1">
        <v>0.03</v>
      </c>
      <c r="D70" s="1">
        <f t="shared" ref="D70:D71" si="3">(B70-C70)</f>
        <v>1.171</v>
      </c>
      <c r="E70" s="3">
        <f t="shared" si="2"/>
        <v>30.643008640000001</v>
      </c>
    </row>
    <row r="71" spans="1:17" x14ac:dyDescent="0.3">
      <c r="A71" s="6" t="s">
        <v>188</v>
      </c>
      <c r="B71" s="1">
        <v>0.872</v>
      </c>
      <c r="C71" s="1">
        <v>0.03</v>
      </c>
      <c r="D71" s="1">
        <f t="shared" si="3"/>
        <v>0.84199999999999997</v>
      </c>
      <c r="E71" s="3">
        <f t="shared" si="2"/>
        <v>19.40057856</v>
      </c>
    </row>
    <row r="72" spans="1:17" x14ac:dyDescent="0.3">
      <c r="A72" s="6" t="s">
        <v>189</v>
      </c>
      <c r="B72" s="22">
        <v>0.96199999999999997</v>
      </c>
      <c r="C72" s="1">
        <v>0.03</v>
      </c>
      <c r="D72" s="1">
        <f t="shared" ref="D72:D85" si="4">(B72-C72)</f>
        <v>0.93199999999999994</v>
      </c>
      <c r="E72" s="3">
        <f t="shared" si="2"/>
        <v>22.238544959999999</v>
      </c>
    </row>
    <row r="73" spans="1:17" x14ac:dyDescent="0.3">
      <c r="A73" s="6" t="s">
        <v>190</v>
      </c>
      <c r="B73" s="22">
        <v>0.55700000000000005</v>
      </c>
      <c r="C73" s="1">
        <v>0.03</v>
      </c>
      <c r="D73" s="1">
        <f t="shared" si="4"/>
        <v>0.52700000000000002</v>
      </c>
      <c r="E73" s="3">
        <f t="shared" si="2"/>
        <v>10.876124160000002</v>
      </c>
    </row>
    <row r="74" spans="1:17" x14ac:dyDescent="0.3">
      <c r="A74" s="6" t="s">
        <v>191</v>
      </c>
      <c r="B74" s="22">
        <v>0.74299999999999999</v>
      </c>
      <c r="C74" s="1">
        <v>0.03</v>
      </c>
      <c r="D74" s="1">
        <f t="shared" si="4"/>
        <v>0.71299999999999997</v>
      </c>
      <c r="E74" s="3">
        <f t="shared" si="2"/>
        <v>15.644717759999999</v>
      </c>
    </row>
    <row r="75" spans="1:17" x14ac:dyDescent="0.3">
      <c r="A75" s="6" t="s">
        <v>192</v>
      </c>
      <c r="B75" s="22">
        <v>0.73799999999999999</v>
      </c>
      <c r="C75" s="1">
        <v>0.03</v>
      </c>
      <c r="D75" s="1">
        <f t="shared" si="4"/>
        <v>0.70799999999999996</v>
      </c>
      <c r="E75" s="3">
        <f t="shared" si="2"/>
        <v>15.506538559999999</v>
      </c>
    </row>
    <row r="76" spans="1:17" x14ac:dyDescent="0.3">
      <c r="A76" s="6" t="s">
        <v>193</v>
      </c>
      <c r="B76" s="22">
        <v>0.77700000000000002</v>
      </c>
      <c r="C76" s="1">
        <v>0.03</v>
      </c>
      <c r="D76" s="1">
        <f t="shared" si="4"/>
        <v>0.747</v>
      </c>
      <c r="E76" s="3">
        <f t="shared" si="2"/>
        <v>16.598975360000001</v>
      </c>
    </row>
    <row r="77" spans="1:17" x14ac:dyDescent="0.3">
      <c r="A77" s="6" t="s">
        <v>194</v>
      </c>
      <c r="B77" s="22">
        <v>1.849</v>
      </c>
      <c r="C77" s="1">
        <v>0.03</v>
      </c>
      <c r="D77" s="1">
        <f t="shared" si="4"/>
        <v>1.819</v>
      </c>
      <c r="E77" s="3">
        <f t="shared" si="2"/>
        <v>59.775533439999997</v>
      </c>
    </row>
    <row r="78" spans="1:17" x14ac:dyDescent="0.3">
      <c r="A78" s="6" t="s">
        <v>195</v>
      </c>
      <c r="B78" s="22">
        <v>1.621</v>
      </c>
      <c r="C78" s="1">
        <v>0.03</v>
      </c>
      <c r="D78" s="1">
        <f t="shared" si="4"/>
        <v>1.591</v>
      </c>
      <c r="E78" s="3">
        <f t="shared" si="2"/>
        <v>48.468010239999991</v>
      </c>
    </row>
    <row r="79" spans="1:17" x14ac:dyDescent="0.3">
      <c r="A79" s="6" t="s">
        <v>196</v>
      </c>
      <c r="B79" s="22">
        <v>0.95299999999999996</v>
      </c>
      <c r="C79" s="1">
        <v>0.03</v>
      </c>
      <c r="D79" s="1">
        <f t="shared" si="4"/>
        <v>0.92299999999999993</v>
      </c>
      <c r="E79" s="3">
        <f t="shared" si="2"/>
        <v>21.946700159999999</v>
      </c>
    </row>
    <row r="80" spans="1:17" x14ac:dyDescent="0.3">
      <c r="A80" s="6" t="s">
        <v>197</v>
      </c>
      <c r="B80" s="22">
        <v>1.175</v>
      </c>
      <c r="C80" s="1">
        <v>0.03</v>
      </c>
      <c r="D80" s="1">
        <f t="shared" si="4"/>
        <v>1.145</v>
      </c>
      <c r="E80" s="3">
        <f t="shared" si="2"/>
        <v>29.667576</v>
      </c>
    </row>
    <row r="81" spans="1:5" x14ac:dyDescent="0.3">
      <c r="A81" s="6" t="s">
        <v>198</v>
      </c>
      <c r="B81" s="22">
        <v>0.43099999999999999</v>
      </c>
      <c r="C81" s="1">
        <v>0.03</v>
      </c>
      <c r="D81" s="1">
        <f t="shared" si="4"/>
        <v>0.40100000000000002</v>
      </c>
      <c r="E81" s="3">
        <f t="shared" si="2"/>
        <v>8.0797910400000017</v>
      </c>
    </row>
    <row r="82" spans="1:5" x14ac:dyDescent="0.3">
      <c r="A82" s="6" t="s">
        <v>199</v>
      </c>
      <c r="B82" s="22">
        <v>1.764</v>
      </c>
      <c r="C82" s="1">
        <v>0.03</v>
      </c>
      <c r="D82" s="1">
        <f t="shared" si="4"/>
        <v>1.734</v>
      </c>
      <c r="E82" s="3">
        <f t="shared" si="2"/>
        <v>55.425818239999991</v>
      </c>
    </row>
    <row r="83" spans="1:5" x14ac:dyDescent="0.3">
      <c r="A83" s="6" t="s">
        <v>200</v>
      </c>
      <c r="B83" s="22">
        <v>1.3420000000000001</v>
      </c>
      <c r="C83" s="1">
        <v>0.03</v>
      </c>
      <c r="D83" s="1">
        <f t="shared" si="4"/>
        <v>1.3120000000000001</v>
      </c>
      <c r="E83" s="3">
        <f t="shared" si="2"/>
        <v>36.19281376</v>
      </c>
    </row>
    <row r="84" spans="1:5" x14ac:dyDescent="0.3">
      <c r="A84" s="6" t="s">
        <v>201</v>
      </c>
      <c r="B84" s="22">
        <v>1.9219999999999999</v>
      </c>
      <c r="C84" s="1">
        <v>0.03</v>
      </c>
      <c r="D84" s="1">
        <f t="shared" si="4"/>
        <v>1.8919999999999999</v>
      </c>
      <c r="E84" s="3">
        <f t="shared" si="2"/>
        <v>63.638506559999989</v>
      </c>
    </row>
    <row r="85" spans="1:5" x14ac:dyDescent="0.3">
      <c r="A85" s="6" t="s">
        <v>202</v>
      </c>
      <c r="B85" s="22">
        <v>1.421</v>
      </c>
      <c r="C85" s="1">
        <v>0.03</v>
      </c>
      <c r="D85" s="1">
        <f t="shared" si="4"/>
        <v>1.391</v>
      </c>
      <c r="E85" s="3">
        <f t="shared" si="2"/>
        <v>39.494154239999993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8"/>
  <sheetViews>
    <sheetView workbookViewId="0">
      <selection activeCell="I8" sqref="I8"/>
    </sheetView>
  </sheetViews>
  <sheetFormatPr defaultRowHeight="14.4" x14ac:dyDescent="0.3"/>
  <cols>
    <col min="1" max="1" width="39.109375" customWidth="1"/>
    <col min="2" max="2" width="17.5546875" customWidth="1"/>
    <col min="3" max="3" width="17.21875" customWidth="1"/>
    <col min="4" max="4" width="17.109375" customWidth="1"/>
    <col min="5" max="5" width="13.88671875" customWidth="1"/>
    <col min="6" max="6" width="19.21875" customWidth="1"/>
    <col min="7" max="7" width="47.33203125" customWidth="1"/>
  </cols>
  <sheetData>
    <row r="1" spans="1:7" ht="15.6" thickTop="1" thickBot="1" x14ac:dyDescent="0.35">
      <c r="A1" s="9" t="s">
        <v>17</v>
      </c>
      <c r="B1" s="9" t="s">
        <v>18</v>
      </c>
      <c r="C1" s="23" t="s">
        <v>203</v>
      </c>
      <c r="D1" s="9" t="s">
        <v>19</v>
      </c>
      <c r="E1" s="9" t="s">
        <v>20</v>
      </c>
      <c r="F1" s="9" t="s">
        <v>21</v>
      </c>
      <c r="G1" s="9" t="s">
        <v>22</v>
      </c>
    </row>
    <row r="2" spans="1:7" ht="15.6" thickTop="1" thickBot="1" x14ac:dyDescent="0.35">
      <c r="A2" s="10" t="s">
        <v>25</v>
      </c>
      <c r="B2" s="11" t="s">
        <v>23</v>
      </c>
      <c r="C2" s="12" t="s">
        <v>204</v>
      </c>
      <c r="D2" s="12" t="s">
        <v>90</v>
      </c>
      <c r="E2" s="12" t="s">
        <v>30</v>
      </c>
      <c r="F2" s="12" t="s">
        <v>24</v>
      </c>
      <c r="G2" s="12" t="s">
        <v>27</v>
      </c>
    </row>
    <row r="3" spans="1:7" ht="15.6" thickTop="1" thickBot="1" x14ac:dyDescent="0.35">
      <c r="A3" s="10" t="s">
        <v>28</v>
      </c>
      <c r="B3" s="11" t="s">
        <v>23</v>
      </c>
      <c r="C3" s="12" t="s">
        <v>204</v>
      </c>
      <c r="D3" s="12" t="s">
        <v>90</v>
      </c>
      <c r="E3" s="12" t="s">
        <v>29</v>
      </c>
      <c r="F3" s="12" t="s">
        <v>24</v>
      </c>
      <c r="G3" s="12" t="s">
        <v>27</v>
      </c>
    </row>
    <row r="4" spans="1:7" ht="15.6" thickTop="1" thickBot="1" x14ac:dyDescent="0.35">
      <c r="A4" s="11" t="s">
        <v>31</v>
      </c>
      <c r="B4" s="11" t="s">
        <v>23</v>
      </c>
      <c r="C4" s="12" t="s">
        <v>204</v>
      </c>
      <c r="D4" s="12" t="s">
        <v>26</v>
      </c>
      <c r="E4" s="12" t="s">
        <v>32</v>
      </c>
      <c r="F4" s="12" t="s">
        <v>24</v>
      </c>
      <c r="G4" s="12" t="s">
        <v>27</v>
      </c>
    </row>
    <row r="5" spans="1:7" ht="15.6" thickTop="1" thickBot="1" x14ac:dyDescent="0.35">
      <c r="A5" s="11" t="s">
        <v>33</v>
      </c>
      <c r="B5" s="11" t="s">
        <v>23</v>
      </c>
      <c r="C5" s="12" t="s">
        <v>204</v>
      </c>
      <c r="D5" s="12" t="s">
        <v>26</v>
      </c>
      <c r="E5" s="12" t="s">
        <v>34</v>
      </c>
      <c r="F5" s="12" t="s">
        <v>24</v>
      </c>
      <c r="G5" s="12" t="s">
        <v>27</v>
      </c>
    </row>
    <row r="6" spans="1:7" ht="15.6" thickTop="1" thickBot="1" x14ac:dyDescent="0.35">
      <c r="A6" s="10" t="s">
        <v>101</v>
      </c>
      <c r="B6" s="11" t="s">
        <v>23</v>
      </c>
      <c r="C6" s="12" t="s">
        <v>204</v>
      </c>
      <c r="D6" s="12" t="s">
        <v>102</v>
      </c>
      <c r="E6" s="20" t="s">
        <v>103</v>
      </c>
      <c r="F6" s="12" t="s">
        <v>24</v>
      </c>
      <c r="G6" s="12" t="s">
        <v>27</v>
      </c>
    </row>
    <row r="7" spans="1:7" ht="15.6" thickTop="1" thickBot="1" x14ac:dyDescent="0.35">
      <c r="A7" s="10" t="s">
        <v>206</v>
      </c>
      <c r="B7" s="11" t="s">
        <v>23</v>
      </c>
      <c r="C7" s="12" t="s">
        <v>204</v>
      </c>
      <c r="D7" s="12" t="s">
        <v>102</v>
      </c>
      <c r="E7" s="12" t="s">
        <v>207</v>
      </c>
      <c r="F7" s="12" t="s">
        <v>24</v>
      </c>
      <c r="G7" s="12" t="s">
        <v>208</v>
      </c>
    </row>
    <row r="8" spans="1:7" ht="15" thickTop="1" x14ac:dyDescent="0.3">
      <c r="A8" s="24" t="s">
        <v>205</v>
      </c>
      <c r="B8" s="24"/>
      <c r="C8" s="24"/>
      <c r="D8" s="24"/>
      <c r="E8" s="24"/>
      <c r="F8" s="24"/>
      <c r="G8" s="25"/>
    </row>
    <row r="119" spans="1:5" ht="15.6" x14ac:dyDescent="0.3">
      <c r="A119" s="13" t="s">
        <v>35</v>
      </c>
      <c r="B119" s="14"/>
      <c r="C119" s="14"/>
      <c r="D119" s="14"/>
      <c r="E119" s="5"/>
    </row>
    <row r="120" spans="1:5" ht="15.6" x14ac:dyDescent="0.3">
      <c r="A120" s="14" t="s">
        <v>36</v>
      </c>
      <c r="B120" s="14"/>
      <c r="C120" s="14"/>
      <c r="D120" s="14"/>
      <c r="E120" s="5"/>
    </row>
    <row r="121" spans="1:5" ht="15.6" x14ac:dyDescent="0.3">
      <c r="A121" s="14" t="s">
        <v>37</v>
      </c>
      <c r="B121" s="14"/>
      <c r="C121" s="14"/>
      <c r="D121" s="14"/>
      <c r="E121" s="5"/>
    </row>
    <row r="122" spans="1:5" ht="15.6" x14ac:dyDescent="0.3">
      <c r="A122" s="14" t="s">
        <v>38</v>
      </c>
      <c r="B122" s="14"/>
      <c r="C122" s="14"/>
      <c r="D122" s="14"/>
      <c r="E122" s="5"/>
    </row>
    <row r="123" spans="1:5" ht="15.6" x14ac:dyDescent="0.3">
      <c r="A123" s="14" t="s">
        <v>39</v>
      </c>
      <c r="B123" s="14"/>
      <c r="C123" s="14"/>
      <c r="D123" s="14"/>
      <c r="E123" s="5"/>
    </row>
    <row r="124" spans="1:5" ht="15.6" x14ac:dyDescent="0.3">
      <c r="A124" s="14" t="s">
        <v>40</v>
      </c>
      <c r="B124" s="14"/>
      <c r="C124" s="14"/>
      <c r="D124" s="14"/>
      <c r="E124" s="5"/>
    </row>
    <row r="125" spans="1:5" ht="15.6" x14ac:dyDescent="0.3">
      <c r="A125" s="14" t="s">
        <v>41</v>
      </c>
      <c r="B125" s="14"/>
      <c r="C125" s="14"/>
      <c r="D125" s="14"/>
      <c r="E125" s="5"/>
    </row>
    <row r="126" spans="1:5" ht="15.6" x14ac:dyDescent="0.3">
      <c r="A126" s="14" t="s">
        <v>42</v>
      </c>
      <c r="B126" s="14"/>
      <c r="C126" s="14"/>
      <c r="D126" s="14"/>
      <c r="E126" s="5"/>
    </row>
    <row r="127" spans="1:5" ht="15.6" x14ac:dyDescent="0.3">
      <c r="A127" s="14" t="s">
        <v>43</v>
      </c>
      <c r="B127" s="14"/>
      <c r="C127" s="14"/>
      <c r="D127" s="14"/>
      <c r="E127" s="5"/>
    </row>
    <row r="128" spans="1:5" x14ac:dyDescent="0.3">
      <c r="A128" s="5"/>
      <c r="B128" s="5"/>
      <c r="C128" s="5"/>
      <c r="D128" s="5"/>
      <c r="E128" s="5"/>
    </row>
    <row r="129" spans="1:5" ht="15.6" x14ac:dyDescent="0.3">
      <c r="A129" s="13" t="s">
        <v>44</v>
      </c>
      <c r="B129" s="14"/>
      <c r="C129" s="14"/>
      <c r="D129" s="14"/>
      <c r="E129" s="5"/>
    </row>
    <row r="130" spans="1:5" ht="15.6" x14ac:dyDescent="0.3">
      <c r="A130" s="14" t="s">
        <v>45</v>
      </c>
      <c r="B130" s="14"/>
      <c r="C130" s="14"/>
      <c r="D130" s="14"/>
      <c r="E130" s="5"/>
    </row>
    <row r="131" spans="1:5" ht="15.6" x14ac:dyDescent="0.3">
      <c r="A131" s="14" t="s">
        <v>46</v>
      </c>
      <c r="B131" s="14"/>
      <c r="C131" s="14"/>
      <c r="D131" s="14"/>
      <c r="E131" s="5"/>
    </row>
    <row r="132" spans="1:5" ht="15.6" x14ac:dyDescent="0.3">
      <c r="A132" s="14" t="s">
        <v>47</v>
      </c>
      <c r="B132" s="14"/>
      <c r="C132" s="14"/>
      <c r="D132" s="14"/>
      <c r="E132" s="5"/>
    </row>
    <row r="133" spans="1:5" ht="15.6" x14ac:dyDescent="0.3">
      <c r="A133" s="14" t="s">
        <v>48</v>
      </c>
      <c r="B133" s="14"/>
      <c r="C133" s="14"/>
      <c r="D133" s="14"/>
      <c r="E133" s="5"/>
    </row>
    <row r="134" spans="1:5" ht="15.6" x14ac:dyDescent="0.3">
      <c r="A134" s="14" t="s">
        <v>49</v>
      </c>
      <c r="B134" s="14"/>
      <c r="C134" s="14"/>
      <c r="D134" s="14"/>
      <c r="E134" s="5"/>
    </row>
    <row r="135" spans="1:5" ht="15.6" x14ac:dyDescent="0.3">
      <c r="A135" s="14" t="s">
        <v>50</v>
      </c>
      <c r="B135" s="14"/>
      <c r="C135" s="14"/>
      <c r="D135" s="14"/>
      <c r="E135" s="5"/>
    </row>
    <row r="136" spans="1:5" ht="15.6" x14ac:dyDescent="0.3">
      <c r="A136" s="14" t="s">
        <v>51</v>
      </c>
      <c r="B136" s="14"/>
      <c r="C136" s="14"/>
      <c r="D136" s="14"/>
      <c r="E136" s="5"/>
    </row>
    <row r="137" spans="1:5" ht="15.6" x14ac:dyDescent="0.3">
      <c r="A137" s="14" t="s">
        <v>52</v>
      </c>
      <c r="B137" s="14"/>
      <c r="C137" s="14"/>
      <c r="D137" s="14"/>
      <c r="E137" s="5"/>
    </row>
    <row r="138" spans="1:5" ht="15.6" x14ac:dyDescent="0.3">
      <c r="A138" s="14" t="s">
        <v>53</v>
      </c>
      <c r="B138" s="14"/>
      <c r="C138" s="14"/>
      <c r="D138" s="14"/>
      <c r="E138" s="5"/>
    </row>
    <row r="139" spans="1:5" ht="15.6" x14ac:dyDescent="0.3">
      <c r="A139" s="14" t="s">
        <v>54</v>
      </c>
      <c r="B139" s="14"/>
      <c r="C139" s="14"/>
      <c r="D139" s="14"/>
      <c r="E139" s="5"/>
    </row>
    <row r="140" spans="1:5" ht="15.6" x14ac:dyDescent="0.3">
      <c r="A140" s="14" t="s">
        <v>43</v>
      </c>
      <c r="B140" s="14"/>
      <c r="C140" s="14"/>
      <c r="D140" s="14"/>
      <c r="E140" s="5"/>
    </row>
    <row r="141" spans="1:5" x14ac:dyDescent="0.3">
      <c r="A141" s="5"/>
      <c r="B141" s="5"/>
      <c r="C141" s="5"/>
      <c r="D141" s="5"/>
      <c r="E141" s="5"/>
    </row>
    <row r="142" spans="1:5" ht="15.6" x14ac:dyDescent="0.3">
      <c r="A142" s="13" t="s">
        <v>55</v>
      </c>
      <c r="B142" s="14"/>
      <c r="C142" s="14"/>
      <c r="D142" s="14"/>
      <c r="E142" s="5"/>
    </row>
    <row r="143" spans="1:5" ht="15.6" x14ac:dyDescent="0.3">
      <c r="A143" s="14" t="s">
        <v>56</v>
      </c>
      <c r="B143" s="14"/>
      <c r="C143" s="14"/>
      <c r="D143" s="14"/>
      <c r="E143" s="5"/>
    </row>
    <row r="144" spans="1:5" ht="15.6" x14ac:dyDescent="0.3">
      <c r="A144" s="14" t="s">
        <v>57</v>
      </c>
      <c r="B144" s="14"/>
      <c r="C144" s="14"/>
      <c r="D144" s="14"/>
      <c r="E144" s="5"/>
    </row>
    <row r="145" spans="1:5" ht="15.6" x14ac:dyDescent="0.3">
      <c r="A145" s="14" t="s">
        <v>58</v>
      </c>
      <c r="B145" s="14"/>
      <c r="C145" s="14"/>
      <c r="D145" s="14"/>
      <c r="E145" s="5"/>
    </row>
    <row r="146" spans="1:5" ht="15.6" x14ac:dyDescent="0.3">
      <c r="A146" s="14" t="s">
        <v>59</v>
      </c>
      <c r="B146" s="14"/>
      <c r="C146" s="14"/>
      <c r="D146" s="14"/>
      <c r="E146" s="5"/>
    </row>
    <row r="147" spans="1:5" ht="15.6" x14ac:dyDescent="0.3">
      <c r="A147" s="14" t="s">
        <v>60</v>
      </c>
      <c r="B147" s="14"/>
      <c r="C147" s="14"/>
      <c r="D147" s="14"/>
      <c r="E147" s="5"/>
    </row>
    <row r="148" spans="1:5" ht="15.6" x14ac:dyDescent="0.3">
      <c r="A148" s="14" t="s">
        <v>61</v>
      </c>
      <c r="B148" s="14"/>
      <c r="C148" s="14"/>
      <c r="D148" s="14"/>
      <c r="E148" s="5"/>
    </row>
    <row r="149" spans="1:5" ht="15.6" x14ac:dyDescent="0.3">
      <c r="A149" s="14" t="s">
        <v>62</v>
      </c>
      <c r="B149" s="14"/>
      <c r="C149" s="14"/>
      <c r="D149" s="14"/>
      <c r="E149" s="5"/>
    </row>
    <row r="150" spans="1:5" ht="15.6" x14ac:dyDescent="0.3">
      <c r="A150" s="14" t="s">
        <v>63</v>
      </c>
      <c r="B150" s="14"/>
      <c r="C150" s="14"/>
      <c r="D150" s="14"/>
      <c r="E150" s="5"/>
    </row>
    <row r="151" spans="1:5" ht="15.6" x14ac:dyDescent="0.3">
      <c r="A151" s="14" t="s">
        <v>64</v>
      </c>
      <c r="B151" s="14"/>
      <c r="C151" s="14"/>
      <c r="D151" s="14"/>
      <c r="E151" s="5"/>
    </row>
    <row r="152" spans="1:5" ht="15.6" x14ac:dyDescent="0.3">
      <c r="A152" s="14" t="s">
        <v>65</v>
      </c>
      <c r="B152" s="14"/>
      <c r="C152" s="14"/>
      <c r="D152" s="14"/>
      <c r="E152" s="5"/>
    </row>
    <row r="153" spans="1:5" ht="15.6" x14ac:dyDescent="0.3">
      <c r="A153" s="14" t="s">
        <v>66</v>
      </c>
      <c r="B153" s="14"/>
      <c r="C153" s="14"/>
      <c r="D153" s="14"/>
      <c r="E153" s="5"/>
    </row>
    <row r="155" spans="1:5" ht="15.6" x14ac:dyDescent="0.3">
      <c r="A155" s="15" t="s">
        <v>67</v>
      </c>
      <c r="B155" s="14"/>
      <c r="C155" s="14"/>
      <c r="D155" s="14"/>
      <c r="E155" s="5"/>
    </row>
    <row r="156" spans="1:5" ht="15.6" x14ac:dyDescent="0.3">
      <c r="A156" s="16" t="s">
        <v>68</v>
      </c>
      <c r="B156" s="14"/>
      <c r="C156" s="14"/>
      <c r="D156" s="14"/>
      <c r="E156" s="5"/>
    </row>
    <row r="157" spans="1:5" ht="15.6" x14ac:dyDescent="0.3">
      <c r="A157" s="14" t="s">
        <v>69</v>
      </c>
      <c r="B157" s="14"/>
      <c r="C157" s="14"/>
      <c r="D157" s="14"/>
      <c r="E157" s="5"/>
    </row>
    <row r="158" spans="1:5" ht="15.6" x14ac:dyDescent="0.3">
      <c r="A158" s="14" t="s">
        <v>70</v>
      </c>
      <c r="B158" s="14"/>
      <c r="C158" s="14"/>
      <c r="D158" s="14"/>
      <c r="E158" s="5"/>
    </row>
    <row r="159" spans="1:5" ht="15.6" x14ac:dyDescent="0.3">
      <c r="A159" s="14" t="s">
        <v>71</v>
      </c>
      <c r="B159" s="14"/>
      <c r="C159" s="14"/>
      <c r="D159" s="14"/>
      <c r="E159" s="5"/>
    </row>
    <row r="160" spans="1:5" ht="15.6" x14ac:dyDescent="0.3">
      <c r="A160" s="14" t="s">
        <v>72</v>
      </c>
      <c r="B160" s="14"/>
      <c r="C160" s="14"/>
      <c r="D160" s="14"/>
      <c r="E160" s="5"/>
    </row>
    <row r="161" spans="1:6" x14ac:dyDescent="0.3">
      <c r="A161" s="5"/>
      <c r="B161" s="5"/>
      <c r="C161" s="5"/>
      <c r="D161" s="5"/>
      <c r="E161" s="5"/>
    </row>
    <row r="162" spans="1:6" ht="15.6" x14ac:dyDescent="0.3">
      <c r="A162" s="17" t="s">
        <v>89</v>
      </c>
      <c r="B162" s="5"/>
      <c r="C162" s="5"/>
      <c r="D162" s="5"/>
      <c r="E162" s="5"/>
    </row>
    <row r="163" spans="1:6" ht="15.6" x14ac:dyDescent="0.3">
      <c r="A163" s="18" t="s">
        <v>73</v>
      </c>
      <c r="B163" s="5"/>
      <c r="C163" s="5"/>
      <c r="D163" s="5"/>
      <c r="E163" s="5"/>
    </row>
    <row r="164" spans="1:6" ht="15.6" x14ac:dyDescent="0.3">
      <c r="A164" s="14" t="s">
        <v>74</v>
      </c>
      <c r="B164" s="5"/>
      <c r="C164" s="5"/>
      <c r="D164" s="5"/>
      <c r="E164" s="5"/>
    </row>
    <row r="165" spans="1:6" ht="15.6" x14ac:dyDescent="0.3">
      <c r="A165" s="14" t="s">
        <v>75</v>
      </c>
      <c r="B165" s="5"/>
      <c r="C165" s="5"/>
      <c r="D165" s="5"/>
      <c r="E165" s="5"/>
    </row>
    <row r="166" spans="1:6" ht="15.6" x14ac:dyDescent="0.3">
      <c r="A166" s="14" t="s">
        <v>76</v>
      </c>
      <c r="B166" s="5"/>
      <c r="C166" s="5"/>
      <c r="D166" s="5"/>
      <c r="E166" s="5"/>
    </row>
    <row r="167" spans="1:6" ht="15.6" x14ac:dyDescent="0.3">
      <c r="A167" s="14" t="s">
        <v>77</v>
      </c>
      <c r="B167" s="5"/>
      <c r="C167" s="5"/>
      <c r="D167" s="5"/>
      <c r="E167" s="5"/>
    </row>
    <row r="168" spans="1:6" ht="15.6" x14ac:dyDescent="0.3">
      <c r="A168" s="14" t="s">
        <v>78</v>
      </c>
      <c r="B168" s="5"/>
      <c r="C168" s="5"/>
      <c r="D168" s="5"/>
      <c r="E168" s="5"/>
    </row>
    <row r="169" spans="1:6" ht="15.6" x14ac:dyDescent="0.3">
      <c r="A169" s="14" t="s">
        <v>79</v>
      </c>
      <c r="B169" s="5"/>
      <c r="C169" s="5"/>
      <c r="D169" s="5"/>
      <c r="E169" s="5"/>
    </row>
    <row r="170" spans="1:6" ht="15.6" x14ac:dyDescent="0.3">
      <c r="A170" s="14" t="s">
        <v>80</v>
      </c>
      <c r="B170" s="5"/>
      <c r="C170" s="5"/>
      <c r="D170" s="5"/>
      <c r="E170" s="5"/>
    </row>
    <row r="171" spans="1:6" ht="15.6" x14ac:dyDescent="0.3">
      <c r="A171" s="14" t="s">
        <v>81</v>
      </c>
      <c r="B171" s="5"/>
      <c r="C171" s="5"/>
      <c r="D171" s="5"/>
      <c r="E171" s="5"/>
    </row>
    <row r="172" spans="1:6" ht="15.6" x14ac:dyDescent="0.3">
      <c r="A172" s="14" t="s">
        <v>82</v>
      </c>
      <c r="B172" s="5"/>
      <c r="C172" s="5"/>
      <c r="D172" s="5"/>
      <c r="E172" s="5"/>
    </row>
    <row r="173" spans="1:6" ht="15.6" x14ac:dyDescent="0.3">
      <c r="A173" s="14" t="s">
        <v>83</v>
      </c>
      <c r="B173" s="5"/>
      <c r="C173" s="5"/>
      <c r="D173" s="5"/>
      <c r="E173" s="5"/>
    </row>
    <row r="174" spans="1:6" ht="15.6" x14ac:dyDescent="0.3">
      <c r="A174" s="14" t="s">
        <v>84</v>
      </c>
      <c r="B174" s="5"/>
      <c r="C174" s="5"/>
      <c r="D174" s="5"/>
      <c r="E174" s="5"/>
      <c r="F174" s="5"/>
    </row>
    <row r="175" spans="1:6" ht="15.6" x14ac:dyDescent="0.3">
      <c r="A175" s="14" t="s">
        <v>85</v>
      </c>
      <c r="B175" s="5"/>
      <c r="C175" s="5"/>
      <c r="D175" s="5"/>
      <c r="E175" s="5"/>
      <c r="F175" s="5"/>
    </row>
    <row r="176" spans="1:6" ht="15.6" x14ac:dyDescent="0.3">
      <c r="A176" s="14" t="s">
        <v>86</v>
      </c>
      <c r="B176" s="5"/>
      <c r="C176" s="5"/>
      <c r="D176" s="5"/>
      <c r="E176" s="5"/>
      <c r="F176" s="5"/>
    </row>
    <row r="177" spans="1:6" ht="15.6" x14ac:dyDescent="0.3">
      <c r="A177" s="14" t="s">
        <v>87</v>
      </c>
      <c r="B177" s="5"/>
      <c r="C177" s="5"/>
      <c r="D177" s="5"/>
      <c r="E177" s="5"/>
      <c r="F177" s="5"/>
    </row>
    <row r="178" spans="1:6" ht="15.6" x14ac:dyDescent="0.3">
      <c r="A178" s="14" t="s">
        <v>88</v>
      </c>
      <c r="F178" s="5"/>
    </row>
    <row r="179" spans="1:6" x14ac:dyDescent="0.3">
      <c r="F179" s="5"/>
    </row>
    <row r="180" spans="1:6" x14ac:dyDescent="0.3">
      <c r="F180" s="5"/>
    </row>
    <row r="181" spans="1:6" ht="15.6" x14ac:dyDescent="0.3">
      <c r="A181" s="13" t="s">
        <v>92</v>
      </c>
      <c r="B181" s="14"/>
      <c r="C181" s="14"/>
      <c r="D181" s="14"/>
      <c r="E181" s="14"/>
      <c r="F181" s="5"/>
    </row>
    <row r="182" spans="1:6" ht="15.6" x14ac:dyDescent="0.3">
      <c r="A182" s="14" t="s">
        <v>93</v>
      </c>
      <c r="B182" s="14"/>
      <c r="C182" s="14"/>
      <c r="D182" s="14"/>
      <c r="E182" s="14"/>
      <c r="F182" s="5"/>
    </row>
    <row r="183" spans="1:6" ht="15.6" x14ac:dyDescent="0.3">
      <c r="A183" s="14" t="s">
        <v>94</v>
      </c>
      <c r="B183" s="14"/>
      <c r="C183" s="14"/>
      <c r="D183" s="14"/>
      <c r="E183" s="14"/>
      <c r="F183" s="5"/>
    </row>
    <row r="184" spans="1:6" ht="15.6" x14ac:dyDescent="0.3">
      <c r="A184" s="14" t="s">
        <v>95</v>
      </c>
      <c r="B184" s="14"/>
      <c r="C184" s="14"/>
      <c r="D184" s="14"/>
      <c r="E184" s="14"/>
      <c r="F184" s="5"/>
    </row>
    <row r="185" spans="1:6" ht="15.6" x14ac:dyDescent="0.3">
      <c r="A185" s="14" t="s">
        <v>96</v>
      </c>
      <c r="B185" s="14"/>
      <c r="C185" s="14"/>
      <c r="D185" s="14"/>
      <c r="E185" s="14"/>
      <c r="F185" s="5"/>
    </row>
    <row r="186" spans="1:6" ht="15.6" x14ac:dyDescent="0.3">
      <c r="A186" s="14" t="s">
        <v>97</v>
      </c>
      <c r="B186" s="14"/>
      <c r="C186" s="14"/>
      <c r="D186" s="14"/>
      <c r="E186" s="14"/>
      <c r="F186" s="5"/>
    </row>
    <row r="187" spans="1:6" ht="15.6" x14ac:dyDescent="0.3">
      <c r="A187" s="14" t="s">
        <v>98</v>
      </c>
      <c r="B187" s="14"/>
      <c r="C187" s="14"/>
      <c r="D187" s="14"/>
      <c r="E187" s="14"/>
      <c r="F187" s="5"/>
    </row>
    <row r="188" spans="1:6" ht="15.6" x14ac:dyDescent="0.3">
      <c r="A188" s="14" t="s">
        <v>99</v>
      </c>
      <c r="B188" s="14"/>
      <c r="C188" s="14"/>
      <c r="D188" s="14"/>
      <c r="E188" s="14"/>
      <c r="F188" s="5"/>
    </row>
    <row r="189" spans="1:6" ht="15.6" x14ac:dyDescent="0.3">
      <c r="A189" s="14" t="s">
        <v>100</v>
      </c>
      <c r="B189" s="14"/>
      <c r="C189" s="14"/>
      <c r="D189" s="14"/>
      <c r="E189" s="14"/>
      <c r="F189" s="5"/>
    </row>
    <row r="190" spans="1:6" x14ac:dyDescent="0.3">
      <c r="F190" s="5"/>
    </row>
    <row r="191" spans="1:6" x14ac:dyDescent="0.3">
      <c r="F191" s="5"/>
    </row>
    <row r="192" spans="1:6" ht="15.6" x14ac:dyDescent="0.3">
      <c r="A192" s="13" t="s">
        <v>209</v>
      </c>
      <c r="B192" s="14"/>
      <c r="C192" s="14"/>
      <c r="F192" s="5"/>
    </row>
    <row r="193" spans="1:6" ht="15.6" x14ac:dyDescent="0.3">
      <c r="A193" s="14" t="s">
        <v>210</v>
      </c>
      <c r="B193" s="14"/>
      <c r="C193" s="14"/>
      <c r="F193" s="5"/>
    </row>
    <row r="194" spans="1:6" ht="15.6" x14ac:dyDescent="0.3">
      <c r="A194" s="14" t="s">
        <v>211</v>
      </c>
      <c r="B194" s="14"/>
      <c r="C194" s="14"/>
      <c r="F194" s="5"/>
    </row>
    <row r="195" spans="1:6" ht="15.6" x14ac:dyDescent="0.3">
      <c r="A195" s="14" t="s">
        <v>212</v>
      </c>
      <c r="B195" s="14"/>
      <c r="C195" s="14"/>
      <c r="F195" s="5"/>
    </row>
    <row r="196" spans="1:6" ht="15.6" x14ac:dyDescent="0.3">
      <c r="A196" s="14" t="s">
        <v>213</v>
      </c>
      <c r="B196" s="14"/>
      <c r="C196" s="14"/>
      <c r="F196" s="5"/>
    </row>
    <row r="197" spans="1:6" ht="15.6" x14ac:dyDescent="0.3">
      <c r="A197" s="14" t="s">
        <v>214</v>
      </c>
      <c r="B197" s="14"/>
      <c r="C197" s="14"/>
    </row>
    <row r="198" spans="1:6" ht="15.6" x14ac:dyDescent="0.3">
      <c r="A198" s="14" t="s">
        <v>215</v>
      </c>
      <c r="B198" s="14"/>
      <c r="C198" s="14"/>
    </row>
    <row r="199" spans="1:6" ht="15.6" x14ac:dyDescent="0.3">
      <c r="A199" s="14" t="s">
        <v>216</v>
      </c>
      <c r="B199" s="14"/>
      <c r="C199" s="14"/>
    </row>
    <row r="200" spans="1:6" ht="15.6" x14ac:dyDescent="0.3">
      <c r="A200" s="14" t="s">
        <v>217</v>
      </c>
      <c r="B200" s="14"/>
      <c r="C200" s="14"/>
      <c r="F200" s="14"/>
    </row>
    <row r="201" spans="1:6" ht="15.6" x14ac:dyDescent="0.3">
      <c r="A201" s="14" t="s">
        <v>218</v>
      </c>
      <c r="B201" s="14"/>
      <c r="C201" s="14"/>
      <c r="F201" s="14"/>
    </row>
    <row r="202" spans="1:6" ht="15.6" x14ac:dyDescent="0.3">
      <c r="A202" s="14" t="s">
        <v>219</v>
      </c>
      <c r="B202" s="14"/>
      <c r="C202" s="14"/>
      <c r="F202" s="14"/>
    </row>
    <row r="203" spans="1:6" ht="15.6" x14ac:dyDescent="0.3">
      <c r="A203" s="14" t="s">
        <v>220</v>
      </c>
      <c r="B203" s="14"/>
      <c r="C203" s="14"/>
      <c r="F203" s="14"/>
    </row>
    <row r="204" spans="1:6" ht="15.6" x14ac:dyDescent="0.3">
      <c r="A204" s="14" t="s">
        <v>221</v>
      </c>
      <c r="B204" s="14"/>
      <c r="C204" s="14"/>
      <c r="F204" s="14"/>
    </row>
    <row r="205" spans="1:6" ht="15.6" x14ac:dyDescent="0.3">
      <c r="F205" s="14"/>
    </row>
    <row r="206" spans="1:6" ht="15.6" x14ac:dyDescent="0.3">
      <c r="F206" s="14"/>
    </row>
    <row r="207" spans="1:6" ht="15.6" x14ac:dyDescent="0.3">
      <c r="F207" s="14"/>
    </row>
    <row r="208" spans="1:6" ht="15.6" x14ac:dyDescent="0.3">
      <c r="F208" s="1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Habib</vt:lpstr>
      <vt:lpstr>Osman</vt:lpstr>
      <vt:lpstr>Mete</vt:lpstr>
      <vt:lpstr>MDA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info@baranmedikal.com.tr</cp:lastModifiedBy>
  <cp:lastPrinted>2022-09-08T12:40:25Z</cp:lastPrinted>
  <dcterms:created xsi:type="dcterms:W3CDTF">2022-09-08T12:40:12Z</dcterms:created>
  <dcterms:modified xsi:type="dcterms:W3CDTF">2022-11-05T08:43:42Z</dcterms:modified>
</cp:coreProperties>
</file>