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  <sheet name="MDA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2" l="1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</calcChain>
</file>

<file path=xl/sharedStrings.xml><?xml version="1.0" encoding="utf-8"?>
<sst xmlns="http://schemas.openxmlformats.org/spreadsheetml/2006/main" count="124" uniqueCount="72">
  <si>
    <t>Numune Adı</t>
  </si>
  <si>
    <t>OSI</t>
  </si>
  <si>
    <t>TAS(mmol/L)</t>
  </si>
  <si>
    <t>TOS (µmol/L)</t>
  </si>
  <si>
    <t>Numune</t>
  </si>
  <si>
    <t>SOD (U/ml)</t>
  </si>
  <si>
    <t>CAT (U/L)</t>
  </si>
  <si>
    <t>GPX (U/L)</t>
  </si>
  <si>
    <t>1-1E</t>
  </si>
  <si>
    <t>1-2E</t>
  </si>
  <si>
    <t>1-3E</t>
  </si>
  <si>
    <t>1-4E</t>
  </si>
  <si>
    <t>1-5E</t>
  </si>
  <si>
    <t>1-1D</t>
  </si>
  <si>
    <t>1-2D</t>
  </si>
  <si>
    <t>1-3D</t>
  </si>
  <si>
    <t>1-4D</t>
  </si>
  <si>
    <t>1-5D</t>
  </si>
  <si>
    <t>2-1E</t>
  </si>
  <si>
    <t>2-2E</t>
  </si>
  <si>
    <t>2-3E</t>
  </si>
  <si>
    <t>2-4E</t>
  </si>
  <si>
    <t>2-5E</t>
  </si>
  <si>
    <t>2-1D</t>
  </si>
  <si>
    <t>2-2D</t>
  </si>
  <si>
    <t>2-3D</t>
  </si>
  <si>
    <t>2-4D</t>
  </si>
  <si>
    <t>2-5D</t>
  </si>
  <si>
    <t>3-1E</t>
  </si>
  <si>
    <t>3-2E</t>
  </si>
  <si>
    <t>3-3E</t>
  </si>
  <si>
    <t>3-4E</t>
  </si>
  <si>
    <t>3-5E</t>
  </si>
  <si>
    <t>3-1D</t>
  </si>
  <si>
    <t>3-2D</t>
  </si>
  <si>
    <t>3-3D</t>
  </si>
  <si>
    <t>3-4D</t>
  </si>
  <si>
    <t>3-5D</t>
  </si>
  <si>
    <t>4-1E</t>
  </si>
  <si>
    <t>4-2E</t>
  </si>
  <si>
    <t>4-4E</t>
  </si>
  <si>
    <t>4-5E</t>
  </si>
  <si>
    <t>4-D1</t>
  </si>
  <si>
    <t>4-1D</t>
  </si>
  <si>
    <t>4-2D</t>
  </si>
  <si>
    <t>4-3D</t>
  </si>
  <si>
    <t>4-4D</t>
  </si>
  <si>
    <t>4-5D</t>
  </si>
  <si>
    <t>NO (µmol/L)</t>
  </si>
  <si>
    <t>Kullanılan cihaz: Mindray marka BS400 model tam otomatik biyokimya cihazı</t>
  </si>
  <si>
    <t>CAT: Catalase</t>
  </si>
  <si>
    <t>SOD: Super Oxide Dismutase</t>
  </si>
  <si>
    <t>GPx: Glutathione Peroxidase</t>
  </si>
  <si>
    <t>NO: Nitric Oxide</t>
  </si>
  <si>
    <t>TAS: Total Antioxidant Status</t>
  </si>
  <si>
    <t>TOS: Total Oxidant Status</t>
  </si>
  <si>
    <t>OSI: Oxidative Stress Index</t>
  </si>
  <si>
    <t>absorbans</t>
  </si>
  <si>
    <t>abs-blank</t>
  </si>
  <si>
    <t>expected</t>
  </si>
  <si>
    <t>result</t>
  </si>
  <si>
    <t>std3</t>
  </si>
  <si>
    <t>std4</t>
  </si>
  <si>
    <t>std5</t>
  </si>
  <si>
    <t>std6</t>
  </si>
  <si>
    <t>std7</t>
  </si>
  <si>
    <t>std8</t>
  </si>
  <si>
    <t>blank</t>
  </si>
  <si>
    <t>concentratıon (mmol/L)</t>
  </si>
  <si>
    <t>NOT</t>
  </si>
  <si>
    <t>lipemi</t>
  </si>
  <si>
    <t>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</si>
</sst>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8" formatCode="_-* #,##0.00_-;\-* #,##0.00_-;_-* &quot;-&quot;??_-;_-@_-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168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3" fillId="3" borderId="1" xfId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</cellXfs>
  <cellStyles count="3">
    <cellStyle name="Normal" xfId="0" builtinId="0"/>
    <cellStyle name="Normal 2" xfId="1"/>
    <cellStyle name="Virgü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563057742782151"/>
                  <c:y val="-0.2167490522018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[1]MDA!$C$5:$C$11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1.7429999999999999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[1]MDA!$D$5:$D$11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5-4018-A1B2-D269C0DC5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89536"/>
        <c:axId val="362592032"/>
      </c:scatterChart>
      <c:valAx>
        <c:axId val="3625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2592032"/>
        <c:crosses val="autoZero"/>
        <c:crossBetween val="midCat"/>
      </c:valAx>
      <c:valAx>
        <c:axId val="3625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25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</xdr:row>
      <xdr:rowOff>114300</xdr:rowOff>
    </xdr:from>
    <xdr:to>
      <xdr:col>14</xdr:col>
      <xdr:colOff>180975</xdr:colOff>
      <xdr:row>17</xdr:row>
      <xdr:rowOff>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10923</xdr:colOff>
      <xdr:row>21</xdr:row>
      <xdr:rowOff>190499</xdr:rowOff>
    </xdr:from>
    <xdr:to>
      <xdr:col>18</xdr:col>
      <xdr:colOff>418592</xdr:colOff>
      <xdr:row>54</xdr:row>
      <xdr:rowOff>28574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1923" y="4190999"/>
          <a:ext cx="7722869" cy="6124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eni%20Microsoft%20Excel%20&#199;al&#305;&#351;ma%20Sayfas&#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A"/>
      <sheetName val="Sayfa1"/>
    </sheetNames>
    <sheetDataSet>
      <sheetData sheetId="0">
        <row r="5">
          <cell r="C5">
            <v>2.4810000000000003</v>
          </cell>
          <cell r="D5">
            <v>100</v>
          </cell>
        </row>
        <row r="6">
          <cell r="C6">
            <v>1.7429999999999999</v>
          </cell>
          <cell r="D6">
            <v>50</v>
          </cell>
        </row>
        <row r="7">
          <cell r="C7">
            <v>0.99399999999999999</v>
          </cell>
          <cell r="D7">
            <v>25</v>
          </cell>
        </row>
        <row r="8">
          <cell r="C8">
            <v>0.51300000000000001</v>
          </cell>
          <cell r="D8">
            <v>12.5</v>
          </cell>
        </row>
        <row r="9">
          <cell r="C9">
            <v>0.28800000000000003</v>
          </cell>
          <cell r="D9">
            <v>6.25</v>
          </cell>
        </row>
        <row r="10">
          <cell r="C10">
            <v>0.122</v>
          </cell>
          <cell r="D10">
            <v>3.125</v>
          </cell>
        </row>
        <row r="11">
          <cell r="C11">
            <v>0</v>
          </cell>
          <cell r="D1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>
      <selection activeCell="M19" sqref="M19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8.7109375" style="1"/>
    <col min="5" max="5" width="12.85546875" style="1" customWidth="1"/>
    <col min="6" max="6" width="12.5703125" style="1" customWidth="1"/>
    <col min="7" max="7" width="13.85546875" style="1" customWidth="1"/>
    <col min="8" max="8" width="14.42578125" style="1" customWidth="1"/>
    <col min="9" max="9" width="14.5703125" style="1" customWidth="1"/>
    <col min="10" max="10" width="11.42578125" style="1" customWidth="1"/>
    <col min="11" max="11" width="8.7109375" style="1"/>
  </cols>
  <sheetData>
    <row r="1" spans="1:13" x14ac:dyDescent="0.25">
      <c r="A1" s="9" t="s">
        <v>0</v>
      </c>
      <c r="B1" s="10" t="s">
        <v>2</v>
      </c>
      <c r="C1" s="10" t="s">
        <v>3</v>
      </c>
      <c r="D1" s="10" t="s">
        <v>1</v>
      </c>
      <c r="E1" s="10" t="s">
        <v>5</v>
      </c>
      <c r="F1" s="10" t="s">
        <v>6</v>
      </c>
      <c r="G1" s="10" t="s">
        <v>7</v>
      </c>
      <c r="H1" s="13" t="s">
        <v>48</v>
      </c>
    </row>
    <row r="2" spans="1:13" x14ac:dyDescent="0.25">
      <c r="A2" s="4" t="s">
        <v>8</v>
      </c>
      <c r="B2" s="11">
        <v>0.72</v>
      </c>
      <c r="C2" s="11">
        <v>10.83</v>
      </c>
      <c r="D2" s="14">
        <f t="shared" ref="D2:D41" si="0">(C2/(B2*1000))*100</f>
        <v>1.5041666666666667</v>
      </c>
      <c r="E2" s="11">
        <v>330.1</v>
      </c>
      <c r="F2" s="11">
        <v>8.6999999999999993</v>
      </c>
      <c r="G2" s="11">
        <v>427</v>
      </c>
      <c r="H2" s="11">
        <v>29.6</v>
      </c>
      <c r="J2" t="s">
        <v>49</v>
      </c>
      <c r="K2"/>
    </row>
    <row r="3" spans="1:13" x14ac:dyDescent="0.25">
      <c r="A3" s="4" t="s">
        <v>9</v>
      </c>
      <c r="B3" s="11">
        <v>1.98</v>
      </c>
      <c r="C3" s="11">
        <v>30.3</v>
      </c>
      <c r="D3" s="14">
        <f t="shared" si="0"/>
        <v>1.5303030303030303</v>
      </c>
      <c r="E3" s="11">
        <v>-109.1</v>
      </c>
      <c r="F3" s="11">
        <v>-96.5</v>
      </c>
      <c r="G3" s="11">
        <v>474</v>
      </c>
      <c r="H3" s="11">
        <v>45.9</v>
      </c>
    </row>
    <row r="4" spans="1:13" x14ac:dyDescent="0.25">
      <c r="A4" s="4" t="s">
        <v>10</v>
      </c>
      <c r="B4" s="11">
        <v>2.1</v>
      </c>
      <c r="C4" s="11">
        <v>22.41</v>
      </c>
      <c r="D4" s="14">
        <f t="shared" si="0"/>
        <v>1.0671428571428572</v>
      </c>
      <c r="E4" s="11">
        <v>209.7</v>
      </c>
      <c r="F4" s="11">
        <v>13.5</v>
      </c>
      <c r="G4" s="11">
        <v>437</v>
      </c>
      <c r="H4" s="11">
        <v>12.9</v>
      </c>
      <c r="I4" s="5"/>
      <c r="J4" s="5" t="s">
        <v>50</v>
      </c>
      <c r="K4" s="5"/>
      <c r="L4" s="5"/>
      <c r="M4" s="5"/>
    </row>
    <row r="5" spans="1:13" x14ac:dyDescent="0.25">
      <c r="A5" s="4" t="s">
        <v>11</v>
      </c>
      <c r="B5" s="11">
        <v>1.37</v>
      </c>
      <c r="C5" s="11">
        <v>19.04</v>
      </c>
      <c r="D5" s="14">
        <f t="shared" si="0"/>
        <v>1.3897810218978102</v>
      </c>
      <c r="E5" s="11">
        <v>126</v>
      </c>
      <c r="F5" s="11">
        <v>14.4</v>
      </c>
      <c r="G5" s="11">
        <v>420</v>
      </c>
      <c r="H5" s="11">
        <v>16.2</v>
      </c>
      <c r="I5" s="5"/>
      <c r="J5" s="5" t="s">
        <v>51</v>
      </c>
      <c r="K5" s="5"/>
      <c r="L5" s="5"/>
      <c r="M5" s="5"/>
    </row>
    <row r="6" spans="1:13" x14ac:dyDescent="0.25">
      <c r="A6" s="4" t="s">
        <v>12</v>
      </c>
      <c r="B6" s="11">
        <v>1.62</v>
      </c>
      <c r="C6" s="11">
        <v>16.12</v>
      </c>
      <c r="D6" s="14">
        <f t="shared" si="0"/>
        <v>0.9950617283950618</v>
      </c>
      <c r="E6" s="11">
        <v>267.39999999999998</v>
      </c>
      <c r="F6" s="11">
        <v>40</v>
      </c>
      <c r="G6" s="11">
        <v>475</v>
      </c>
      <c r="H6" s="11">
        <v>34.700000000000003</v>
      </c>
      <c r="I6" s="5"/>
      <c r="J6" s="5" t="s">
        <v>52</v>
      </c>
      <c r="K6" s="5"/>
      <c r="L6" s="5"/>
      <c r="M6" s="5"/>
    </row>
    <row r="7" spans="1:13" x14ac:dyDescent="0.25">
      <c r="A7" s="4" t="s">
        <v>13</v>
      </c>
      <c r="B7" s="11">
        <v>1.07</v>
      </c>
      <c r="C7" s="11">
        <v>9.44</v>
      </c>
      <c r="D7" s="14">
        <f t="shared" si="0"/>
        <v>0.88224299065420564</v>
      </c>
      <c r="E7" s="11">
        <v>201.8</v>
      </c>
      <c r="F7" s="11">
        <v>32.9</v>
      </c>
      <c r="G7" s="11">
        <v>484</v>
      </c>
      <c r="H7" s="11">
        <v>14.4</v>
      </c>
      <c r="I7" s="5"/>
      <c r="J7" s="5" t="s">
        <v>53</v>
      </c>
      <c r="K7" s="5"/>
      <c r="L7" s="5"/>
      <c r="M7" s="5"/>
    </row>
    <row r="8" spans="1:13" x14ac:dyDescent="0.25">
      <c r="A8" s="4" t="s">
        <v>14</v>
      </c>
      <c r="B8" s="11">
        <v>0.87</v>
      </c>
      <c r="C8" s="11">
        <v>14.36</v>
      </c>
      <c r="D8" s="14">
        <f t="shared" si="0"/>
        <v>1.6505747126436783</v>
      </c>
      <c r="E8" s="11">
        <v>325</v>
      </c>
      <c r="F8" s="11">
        <v>65.599999999999994</v>
      </c>
      <c r="G8" s="11">
        <v>479</v>
      </c>
      <c r="H8" s="11">
        <v>32.5</v>
      </c>
      <c r="I8" s="5"/>
      <c r="J8" s="5" t="s">
        <v>54</v>
      </c>
      <c r="K8" s="5"/>
      <c r="L8" s="5"/>
      <c r="M8" s="5"/>
    </row>
    <row r="9" spans="1:13" x14ac:dyDescent="0.25">
      <c r="A9" s="4" t="s">
        <v>15</v>
      </c>
      <c r="B9" s="11">
        <v>0.83</v>
      </c>
      <c r="C9" s="11">
        <v>10.72</v>
      </c>
      <c r="D9" s="14">
        <f t="shared" si="0"/>
        <v>1.2915662650602411</v>
      </c>
      <c r="E9" s="11">
        <v>284.7</v>
      </c>
      <c r="F9" s="11">
        <v>67.599999999999994</v>
      </c>
      <c r="G9" s="11">
        <v>414</v>
      </c>
      <c r="H9" s="11">
        <v>14.8</v>
      </c>
      <c r="I9" s="5"/>
      <c r="J9" s="5" t="s">
        <v>55</v>
      </c>
      <c r="K9" s="5"/>
      <c r="L9" s="5"/>
      <c r="M9" s="5"/>
    </row>
    <row r="10" spans="1:13" x14ac:dyDescent="0.25">
      <c r="A10" s="4" t="s">
        <v>16</v>
      </c>
      <c r="B10" s="11">
        <v>0.85</v>
      </c>
      <c r="C10" s="11">
        <v>9.4600000000000009</v>
      </c>
      <c r="D10" s="14">
        <f t="shared" si="0"/>
        <v>1.1129411764705883</v>
      </c>
      <c r="E10" s="11">
        <v>341.1</v>
      </c>
      <c r="F10" s="11">
        <v>69.7</v>
      </c>
      <c r="G10" s="11">
        <v>485</v>
      </c>
      <c r="H10" s="11">
        <v>34.200000000000003</v>
      </c>
      <c r="I10" s="5"/>
      <c r="J10" s="5" t="s">
        <v>56</v>
      </c>
      <c r="K10" s="5"/>
      <c r="L10" s="5"/>
      <c r="M10" s="5"/>
    </row>
    <row r="11" spans="1:13" x14ac:dyDescent="0.25">
      <c r="A11" s="4" t="s">
        <v>17</v>
      </c>
      <c r="B11" s="11">
        <v>0.91</v>
      </c>
      <c r="C11" s="11">
        <v>8.66</v>
      </c>
      <c r="D11" s="14">
        <f t="shared" si="0"/>
        <v>0.95164835164835171</v>
      </c>
      <c r="E11" s="11">
        <v>245</v>
      </c>
      <c r="F11" s="11">
        <v>58.2</v>
      </c>
      <c r="G11" s="11">
        <v>458</v>
      </c>
      <c r="H11" s="11">
        <v>16.2</v>
      </c>
    </row>
    <row r="12" spans="1:13" x14ac:dyDescent="0.25">
      <c r="A12" s="4" t="s">
        <v>18</v>
      </c>
      <c r="B12" s="11">
        <v>1.81</v>
      </c>
      <c r="C12" s="11">
        <v>27.38</v>
      </c>
      <c r="D12" s="14">
        <f t="shared" si="0"/>
        <v>1.5127071823204421</v>
      </c>
      <c r="E12" s="11">
        <v>177.8</v>
      </c>
      <c r="F12" s="11">
        <v>13.5</v>
      </c>
      <c r="G12" s="11">
        <v>496</v>
      </c>
      <c r="H12" s="11">
        <v>37.799999999999997</v>
      </c>
    </row>
    <row r="13" spans="1:13" x14ac:dyDescent="0.25">
      <c r="A13" s="4" t="s">
        <v>19</v>
      </c>
      <c r="B13" s="11">
        <v>1.92</v>
      </c>
      <c r="C13" s="11">
        <v>30.32</v>
      </c>
      <c r="D13" s="14">
        <f t="shared" si="0"/>
        <v>1.5791666666666666</v>
      </c>
      <c r="E13" s="11">
        <v>123.4</v>
      </c>
      <c r="F13" s="11">
        <v>12.7</v>
      </c>
      <c r="G13" s="11">
        <v>472</v>
      </c>
      <c r="H13" s="11">
        <v>16.100000000000001</v>
      </c>
    </row>
    <row r="14" spans="1:13" x14ac:dyDescent="0.25">
      <c r="A14" s="4" t="s">
        <v>20</v>
      </c>
      <c r="B14" s="11">
        <v>1.89</v>
      </c>
      <c r="C14" s="11">
        <v>33.11</v>
      </c>
      <c r="D14" s="14">
        <f t="shared" si="0"/>
        <v>1.7518518518518515</v>
      </c>
      <c r="E14" s="11">
        <v>-231</v>
      </c>
      <c r="F14" s="11">
        <v>-100</v>
      </c>
      <c r="G14" s="11">
        <v>441</v>
      </c>
      <c r="H14" s="11">
        <v>15.9</v>
      </c>
    </row>
    <row r="15" spans="1:13" x14ac:dyDescent="0.25">
      <c r="A15" s="4" t="s">
        <v>21</v>
      </c>
      <c r="B15" s="11">
        <v>1.89</v>
      </c>
      <c r="C15" s="11">
        <v>24.04</v>
      </c>
      <c r="D15" s="14">
        <f t="shared" si="0"/>
        <v>1.271957671957672</v>
      </c>
      <c r="E15" s="11">
        <v>45.6</v>
      </c>
      <c r="F15" s="11">
        <v>15</v>
      </c>
      <c r="G15" s="11">
        <v>490</v>
      </c>
      <c r="H15" s="11">
        <v>11.9</v>
      </c>
    </row>
    <row r="16" spans="1:13" x14ac:dyDescent="0.25">
      <c r="A16" s="4" t="s">
        <v>22</v>
      </c>
      <c r="B16" s="11">
        <v>1.74</v>
      </c>
      <c r="C16" s="11">
        <v>15.1</v>
      </c>
      <c r="D16" s="14">
        <f t="shared" si="0"/>
        <v>0.86781609195402298</v>
      </c>
      <c r="E16" s="11">
        <v>181.8</v>
      </c>
      <c r="F16" s="11">
        <v>77.2</v>
      </c>
      <c r="G16" s="11">
        <v>431</v>
      </c>
      <c r="H16" s="11">
        <v>15.8</v>
      </c>
    </row>
    <row r="17" spans="1:8" x14ac:dyDescent="0.25">
      <c r="A17" s="4" t="s">
        <v>23</v>
      </c>
      <c r="B17" s="11">
        <v>1.31</v>
      </c>
      <c r="C17" s="11">
        <v>10.83</v>
      </c>
      <c r="D17" s="14">
        <f t="shared" si="0"/>
        <v>0.82671755725190843</v>
      </c>
      <c r="E17" s="11">
        <v>271</v>
      </c>
      <c r="F17" s="11">
        <v>26.2</v>
      </c>
      <c r="G17" s="11">
        <v>315</v>
      </c>
      <c r="H17" s="11">
        <v>50.3</v>
      </c>
    </row>
    <row r="18" spans="1:8" x14ac:dyDescent="0.25">
      <c r="A18" s="4" t="s">
        <v>24</v>
      </c>
      <c r="B18" s="11">
        <v>0.77</v>
      </c>
      <c r="C18" s="11">
        <v>13.57</v>
      </c>
      <c r="D18" s="14">
        <f t="shared" si="0"/>
        <v>1.7623376623376625</v>
      </c>
      <c r="E18" s="11">
        <v>447.7</v>
      </c>
      <c r="F18" s="11">
        <v>233.3</v>
      </c>
      <c r="G18" s="11">
        <v>147</v>
      </c>
      <c r="H18" s="11">
        <v>31.6</v>
      </c>
    </row>
    <row r="19" spans="1:8" x14ac:dyDescent="0.25">
      <c r="A19" s="4" t="s">
        <v>25</v>
      </c>
      <c r="B19" s="11">
        <v>1.2</v>
      </c>
      <c r="C19" s="11">
        <v>11.32</v>
      </c>
      <c r="D19" s="14">
        <f t="shared" si="0"/>
        <v>0.94333333333333336</v>
      </c>
      <c r="E19" s="11">
        <v>126.2</v>
      </c>
      <c r="F19" s="11">
        <v>41</v>
      </c>
      <c r="G19" s="11">
        <v>427</v>
      </c>
      <c r="H19" s="11">
        <v>17.7</v>
      </c>
    </row>
    <row r="20" spans="1:8" x14ac:dyDescent="0.25">
      <c r="A20" s="4" t="s">
        <v>26</v>
      </c>
      <c r="B20" s="11">
        <v>1.58</v>
      </c>
      <c r="C20" s="11">
        <v>14.12</v>
      </c>
      <c r="D20" s="14">
        <f t="shared" si="0"/>
        <v>0.89367088607594924</v>
      </c>
      <c r="E20" s="11">
        <v>271.39999999999998</v>
      </c>
      <c r="F20" s="11">
        <v>19.5</v>
      </c>
      <c r="G20" s="11">
        <v>230</v>
      </c>
      <c r="H20" s="11">
        <v>13.3</v>
      </c>
    </row>
    <row r="21" spans="1:8" x14ac:dyDescent="0.25">
      <c r="A21" s="4" t="s">
        <v>27</v>
      </c>
      <c r="B21" s="11">
        <v>1.36</v>
      </c>
      <c r="C21" s="11">
        <v>10.59</v>
      </c>
      <c r="D21" s="14">
        <f t="shared" si="0"/>
        <v>0.77867647058823519</v>
      </c>
      <c r="E21" s="11">
        <v>359.1</v>
      </c>
      <c r="F21" s="11">
        <v>46.2</v>
      </c>
      <c r="G21" s="11">
        <v>509</v>
      </c>
      <c r="H21" s="11">
        <v>16.399999999999999</v>
      </c>
    </row>
    <row r="22" spans="1:8" x14ac:dyDescent="0.25">
      <c r="A22" s="4" t="s">
        <v>28</v>
      </c>
      <c r="B22" s="11">
        <v>1.1399999999999999</v>
      </c>
      <c r="C22" s="11">
        <v>21.48</v>
      </c>
      <c r="D22" s="14">
        <f t="shared" si="0"/>
        <v>1.8842105263157896</v>
      </c>
      <c r="E22" s="11">
        <v>872</v>
      </c>
      <c r="F22" s="11">
        <v>305.3</v>
      </c>
      <c r="G22" s="11">
        <v>552</v>
      </c>
      <c r="H22" s="11">
        <v>18.8</v>
      </c>
    </row>
    <row r="23" spans="1:8" x14ac:dyDescent="0.25">
      <c r="A23" s="4" t="s">
        <v>29</v>
      </c>
      <c r="B23" s="11">
        <v>1.93</v>
      </c>
      <c r="C23" s="11">
        <v>19.329999999999998</v>
      </c>
      <c r="D23" s="14">
        <f t="shared" si="0"/>
        <v>1.0015544041450777</v>
      </c>
      <c r="E23" s="11">
        <v>129</v>
      </c>
      <c r="F23" s="11">
        <v>13.4</v>
      </c>
      <c r="G23" s="11">
        <v>411</v>
      </c>
      <c r="H23" s="11">
        <v>15.3</v>
      </c>
    </row>
    <row r="24" spans="1:8" x14ac:dyDescent="0.25">
      <c r="A24" s="4" t="s">
        <v>30</v>
      </c>
      <c r="B24" s="11">
        <v>1.84</v>
      </c>
      <c r="C24" s="11">
        <v>13.46</v>
      </c>
      <c r="D24" s="14">
        <f t="shared" si="0"/>
        <v>0.73152173913043483</v>
      </c>
      <c r="E24" s="11">
        <v>194.6</v>
      </c>
      <c r="F24" s="11">
        <v>77.900000000000006</v>
      </c>
      <c r="G24" s="11">
        <v>447</v>
      </c>
      <c r="H24" s="11">
        <v>16.7</v>
      </c>
    </row>
    <row r="25" spans="1:8" x14ac:dyDescent="0.25">
      <c r="A25" s="4" t="s">
        <v>31</v>
      </c>
      <c r="B25" s="11">
        <v>1.97</v>
      </c>
      <c r="C25" s="11">
        <v>18.29</v>
      </c>
      <c r="D25" s="14">
        <f t="shared" si="0"/>
        <v>0.92842639593908627</v>
      </c>
      <c r="E25" s="11">
        <v>96.7</v>
      </c>
      <c r="F25" s="11">
        <v>46.6</v>
      </c>
      <c r="G25" s="11">
        <v>485</v>
      </c>
      <c r="H25" s="11">
        <v>33.9</v>
      </c>
    </row>
    <row r="26" spans="1:8" x14ac:dyDescent="0.25">
      <c r="A26" s="4" t="s">
        <v>32</v>
      </c>
      <c r="B26" s="11">
        <v>1.84</v>
      </c>
      <c r="C26" s="11">
        <v>23.72</v>
      </c>
      <c r="D26" s="14">
        <f t="shared" si="0"/>
        <v>1.2891304347826087</v>
      </c>
      <c r="E26" s="11">
        <v>341.7</v>
      </c>
      <c r="F26" s="11">
        <v>35.1</v>
      </c>
      <c r="G26" s="11">
        <v>468</v>
      </c>
      <c r="H26" s="11">
        <v>14.8</v>
      </c>
    </row>
    <row r="27" spans="1:8" x14ac:dyDescent="0.25">
      <c r="A27" s="4" t="s">
        <v>33</v>
      </c>
      <c r="B27" s="11">
        <v>1.26</v>
      </c>
      <c r="C27" s="11">
        <v>19.23</v>
      </c>
      <c r="D27" s="14">
        <f t="shared" si="0"/>
        <v>1.5261904761904763</v>
      </c>
      <c r="E27" s="11">
        <v>109.1</v>
      </c>
      <c r="F27" s="11">
        <v>86.2</v>
      </c>
      <c r="G27" s="11">
        <v>503</v>
      </c>
      <c r="H27" s="11">
        <v>16.100000000000001</v>
      </c>
    </row>
    <row r="28" spans="1:8" x14ac:dyDescent="0.25">
      <c r="A28" s="4" t="s">
        <v>34</v>
      </c>
      <c r="B28" s="11">
        <v>1.1000000000000001</v>
      </c>
      <c r="C28" s="11">
        <v>10.029999999999999</v>
      </c>
      <c r="D28" s="14">
        <f t="shared" si="0"/>
        <v>0.91181818181818164</v>
      </c>
      <c r="E28" s="11">
        <v>113</v>
      </c>
      <c r="F28" s="11">
        <v>27.7</v>
      </c>
      <c r="G28" s="11">
        <v>515</v>
      </c>
      <c r="H28" s="11">
        <v>14.9</v>
      </c>
    </row>
    <row r="29" spans="1:8" x14ac:dyDescent="0.25">
      <c r="A29" s="4" t="s">
        <v>35</v>
      </c>
      <c r="B29" s="11">
        <v>0.67</v>
      </c>
      <c r="C29" s="11">
        <v>8.89</v>
      </c>
      <c r="D29" s="14">
        <f t="shared" si="0"/>
        <v>1.326865671641791</v>
      </c>
      <c r="E29" s="11">
        <v>369.6</v>
      </c>
      <c r="F29" s="11">
        <v>283</v>
      </c>
      <c r="G29" s="11">
        <v>514</v>
      </c>
      <c r="H29" s="11">
        <v>13.7</v>
      </c>
    </row>
    <row r="30" spans="1:8" x14ac:dyDescent="0.25">
      <c r="A30" s="4" t="s">
        <v>36</v>
      </c>
      <c r="B30" s="11">
        <v>1.07</v>
      </c>
      <c r="C30" s="11">
        <v>14.59</v>
      </c>
      <c r="D30" s="14">
        <f t="shared" si="0"/>
        <v>1.3635514018691588</v>
      </c>
      <c r="E30" s="11">
        <v>135.6</v>
      </c>
      <c r="F30" s="11">
        <v>30.6</v>
      </c>
      <c r="G30" s="11">
        <v>496</v>
      </c>
      <c r="H30" s="11">
        <v>14.2</v>
      </c>
    </row>
    <row r="31" spans="1:8" x14ac:dyDescent="0.25">
      <c r="A31" s="4" t="s">
        <v>37</v>
      </c>
      <c r="B31" s="11">
        <v>1.84</v>
      </c>
      <c r="C31" s="11">
        <v>20.079999999999998</v>
      </c>
      <c r="D31" s="14">
        <f t="shared" si="0"/>
        <v>1.0913043478260869</v>
      </c>
      <c r="E31" s="11">
        <v>167.4</v>
      </c>
      <c r="F31" s="11">
        <v>41.6</v>
      </c>
      <c r="G31" s="11">
        <v>435</v>
      </c>
      <c r="H31" s="11">
        <v>11.3</v>
      </c>
    </row>
    <row r="32" spans="1:8" x14ac:dyDescent="0.25">
      <c r="A32" s="4" t="s">
        <v>38</v>
      </c>
      <c r="B32" s="11">
        <v>1.49</v>
      </c>
      <c r="C32" s="11">
        <v>15.3</v>
      </c>
      <c r="D32" s="14">
        <f t="shared" si="0"/>
        <v>1.0268456375838926</v>
      </c>
      <c r="E32" s="11">
        <v>207.8</v>
      </c>
      <c r="F32" s="11">
        <v>27.3</v>
      </c>
      <c r="G32" s="11">
        <v>497</v>
      </c>
      <c r="H32" s="11">
        <v>12.8</v>
      </c>
    </row>
    <row r="33" spans="1:8" x14ac:dyDescent="0.25">
      <c r="A33" s="4" t="s">
        <v>39</v>
      </c>
      <c r="B33" s="11">
        <v>2.1800000000000002</v>
      </c>
      <c r="C33" s="11">
        <v>22.31</v>
      </c>
      <c r="D33" s="14">
        <f t="shared" si="0"/>
        <v>1.023394495412844</v>
      </c>
      <c r="E33" s="11">
        <v>191.7</v>
      </c>
      <c r="F33" s="11">
        <v>40.700000000000003</v>
      </c>
      <c r="G33" s="11">
        <v>398</v>
      </c>
      <c r="H33" s="11">
        <v>16.5</v>
      </c>
    </row>
    <row r="34" spans="1:8" x14ac:dyDescent="0.25">
      <c r="A34" s="4" t="s">
        <v>40</v>
      </c>
      <c r="B34" s="11">
        <v>1.83</v>
      </c>
      <c r="C34" s="11">
        <v>17.55</v>
      </c>
      <c r="D34" s="14">
        <f t="shared" si="0"/>
        <v>0.95901639344262302</v>
      </c>
      <c r="E34" s="11">
        <v>208.3</v>
      </c>
      <c r="F34" s="11">
        <v>11.2</v>
      </c>
      <c r="G34" s="11">
        <v>492</v>
      </c>
      <c r="H34" s="11">
        <v>12.4</v>
      </c>
    </row>
    <row r="35" spans="1:8" x14ac:dyDescent="0.25">
      <c r="A35" s="4" t="s">
        <v>41</v>
      </c>
      <c r="B35" s="11">
        <v>2.16</v>
      </c>
      <c r="C35" s="11">
        <v>19.829999999999998</v>
      </c>
      <c r="D35" s="14">
        <f t="shared" si="0"/>
        <v>0.91805555555555551</v>
      </c>
      <c r="E35" s="11">
        <v>126.8</v>
      </c>
      <c r="F35" s="11">
        <v>32.9</v>
      </c>
      <c r="G35" s="11">
        <v>466</v>
      </c>
      <c r="H35" s="11">
        <v>17.2</v>
      </c>
    </row>
    <row r="36" spans="1:8" x14ac:dyDescent="0.25">
      <c r="A36" s="4" t="s">
        <v>42</v>
      </c>
      <c r="B36" s="11">
        <v>1.93</v>
      </c>
      <c r="C36" s="11">
        <v>26.7</v>
      </c>
      <c r="D36" s="14">
        <f t="shared" si="0"/>
        <v>1.3834196891191708</v>
      </c>
      <c r="E36" s="11">
        <v>92.2</v>
      </c>
      <c r="F36" s="11">
        <v>18.2</v>
      </c>
      <c r="G36" s="11">
        <v>444</v>
      </c>
      <c r="H36" s="11">
        <v>14.2</v>
      </c>
    </row>
    <row r="37" spans="1:8" x14ac:dyDescent="0.25">
      <c r="A37" s="4" t="s">
        <v>43</v>
      </c>
      <c r="B37" s="11">
        <v>0.54</v>
      </c>
      <c r="C37" s="11">
        <v>10.62</v>
      </c>
      <c r="D37" s="14">
        <f t="shared" si="0"/>
        <v>1.9666666666666666</v>
      </c>
      <c r="E37" s="11">
        <v>137.69999999999999</v>
      </c>
      <c r="F37" s="11">
        <v>94</v>
      </c>
      <c r="G37" s="11">
        <v>527</v>
      </c>
      <c r="H37" s="11">
        <v>26.6</v>
      </c>
    </row>
    <row r="38" spans="1:8" x14ac:dyDescent="0.25">
      <c r="A38" s="4" t="s">
        <v>44</v>
      </c>
      <c r="B38" s="11">
        <v>1.48</v>
      </c>
      <c r="C38" s="11">
        <v>13.58</v>
      </c>
      <c r="D38" s="14">
        <f t="shared" si="0"/>
        <v>0.91756756756756763</v>
      </c>
      <c r="E38" s="11">
        <v>54.2</v>
      </c>
      <c r="F38" s="11">
        <v>31.8</v>
      </c>
      <c r="G38" s="11">
        <v>527</v>
      </c>
      <c r="H38" s="11">
        <v>47.8</v>
      </c>
    </row>
    <row r="39" spans="1:8" x14ac:dyDescent="0.25">
      <c r="A39" s="4" t="s">
        <v>45</v>
      </c>
      <c r="B39" s="11">
        <v>2.2400000000000002</v>
      </c>
      <c r="C39" s="11">
        <v>30.98</v>
      </c>
      <c r="D39" s="14">
        <f t="shared" si="0"/>
        <v>1.3830357142857141</v>
      </c>
      <c r="E39" s="11">
        <v>-207.7</v>
      </c>
      <c r="F39" s="11">
        <v>-11.5</v>
      </c>
      <c r="G39" s="11">
        <v>521</v>
      </c>
      <c r="H39" s="11">
        <v>29.9</v>
      </c>
    </row>
    <row r="40" spans="1:8" x14ac:dyDescent="0.25">
      <c r="A40" s="4" t="s">
        <v>46</v>
      </c>
      <c r="B40" s="11">
        <v>0.78</v>
      </c>
      <c r="C40" s="11">
        <v>24.36</v>
      </c>
      <c r="D40" s="14">
        <f t="shared" si="0"/>
        <v>3.1230769230769226</v>
      </c>
      <c r="E40" s="11">
        <v>75.3</v>
      </c>
      <c r="F40" s="15">
        <v>31.1</v>
      </c>
      <c r="G40" s="11">
        <v>471</v>
      </c>
      <c r="H40" s="11">
        <v>35.5</v>
      </c>
    </row>
    <row r="41" spans="1:8" x14ac:dyDescent="0.25">
      <c r="A41" s="4" t="s">
        <v>47</v>
      </c>
      <c r="B41" s="11">
        <v>0.23</v>
      </c>
      <c r="C41" s="11">
        <v>11.41</v>
      </c>
      <c r="D41" s="14">
        <f t="shared" si="0"/>
        <v>4.9608695652173918</v>
      </c>
      <c r="E41" s="11">
        <v>420.4</v>
      </c>
      <c r="F41" s="11">
        <v>200.3</v>
      </c>
      <c r="G41" s="11">
        <v>446</v>
      </c>
      <c r="H41" s="11">
        <v>13.1</v>
      </c>
    </row>
    <row r="43" spans="1:8" x14ac:dyDescent="0.25">
      <c r="D43" s="3"/>
    </row>
    <row r="44" spans="1:8" x14ac:dyDescent="0.25">
      <c r="D44" s="3"/>
    </row>
    <row r="45" spans="1:8" x14ac:dyDescent="0.25">
      <c r="D45" s="3"/>
    </row>
    <row r="46" spans="1:8" x14ac:dyDescent="0.25">
      <c r="D46" s="3"/>
    </row>
    <row r="47" spans="1:8" x14ac:dyDescent="0.25">
      <c r="D47" s="3"/>
    </row>
    <row r="48" spans="1:8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D22" sqref="D22"/>
    </sheetView>
  </sheetViews>
  <sheetFormatPr defaultRowHeight="15" x14ac:dyDescent="0.25"/>
  <cols>
    <col min="1" max="1" width="10.28515625" customWidth="1"/>
    <col min="2" max="2" width="11.5703125" customWidth="1"/>
    <col min="3" max="3" width="12.7109375" customWidth="1"/>
    <col min="4" max="4" width="10" customWidth="1"/>
  </cols>
  <sheetData>
    <row r="1" spans="1:17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25">
      <c r="A3" s="7"/>
      <c r="B3" s="8" t="s">
        <v>57</v>
      </c>
      <c r="C3" s="8" t="s">
        <v>58</v>
      </c>
      <c r="D3" s="8" t="s">
        <v>59</v>
      </c>
      <c r="E3" s="8" t="s">
        <v>60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x14ac:dyDescent="0.25">
      <c r="A4" s="7" t="s">
        <v>61</v>
      </c>
      <c r="B4" s="8">
        <v>2.5110000000000001</v>
      </c>
      <c r="C4" s="8">
        <f>B4-B10</f>
        <v>2.4810000000000003</v>
      </c>
      <c r="D4" s="8">
        <v>100</v>
      </c>
      <c r="E4" s="8">
        <f>(11.859*C4*C4)+(9.3501*C4)+(2.0613)</f>
        <v>98.255324199000015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x14ac:dyDescent="0.25">
      <c r="A5" s="7" t="s">
        <v>62</v>
      </c>
      <c r="B5" s="8">
        <v>1.7729999999999999</v>
      </c>
      <c r="C5" s="8">
        <f>B5-B10</f>
        <v>1.7429999999999999</v>
      </c>
      <c r="D5" s="8">
        <v>50</v>
      </c>
      <c r="E5" s="8">
        <f t="shared" ref="E5:E10" si="0">(11.859*C5*C5)+(9.3501*C5)+(2.0613)</f>
        <v>54.386747391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25">
      <c r="A6" s="7" t="s">
        <v>63</v>
      </c>
      <c r="B6" s="8">
        <v>1.024</v>
      </c>
      <c r="C6" s="8">
        <f>B6-B10</f>
        <v>0.99399999999999999</v>
      </c>
      <c r="D6" s="8">
        <v>25</v>
      </c>
      <c r="E6" s="8">
        <f t="shared" si="0"/>
        <v>23.072418323999997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x14ac:dyDescent="0.25">
      <c r="A7" s="7" t="s">
        <v>64</v>
      </c>
      <c r="B7" s="8">
        <v>0.54300000000000004</v>
      </c>
      <c r="C7" s="8">
        <f>B7-B10</f>
        <v>0.51300000000000001</v>
      </c>
      <c r="D7" s="8">
        <v>12.5</v>
      </c>
      <c r="E7" s="8">
        <f t="shared" si="0"/>
        <v>9.9788224710000009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x14ac:dyDescent="0.25">
      <c r="A8" s="7" t="s">
        <v>65</v>
      </c>
      <c r="B8" s="8">
        <v>0.318</v>
      </c>
      <c r="C8" s="8">
        <f>B8-B10</f>
        <v>0.28800000000000003</v>
      </c>
      <c r="D8" s="8">
        <v>6.25</v>
      </c>
      <c r="E8" s="8">
        <f t="shared" si="0"/>
        <v>5.7377616959999997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x14ac:dyDescent="0.25">
      <c r="A9" s="7" t="s">
        <v>66</v>
      </c>
      <c r="B9" s="8">
        <v>0.152</v>
      </c>
      <c r="C9" s="8">
        <f>B9-B10</f>
        <v>0.122</v>
      </c>
      <c r="D9" s="8">
        <v>3.125</v>
      </c>
      <c r="E9" s="8">
        <f t="shared" si="0"/>
        <v>3.3785215559999999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x14ac:dyDescent="0.25">
      <c r="A10" s="7" t="s">
        <v>67</v>
      </c>
      <c r="B10" s="8">
        <v>0.03</v>
      </c>
      <c r="C10" s="8">
        <f>B10-B10</f>
        <v>0</v>
      </c>
      <c r="D10" s="8">
        <v>0</v>
      </c>
      <c r="E10" s="8">
        <f t="shared" si="0"/>
        <v>2.0613000000000001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7"/>
      <c r="B18" s="7"/>
      <c r="C18" s="7"/>
      <c r="D18" s="7"/>
      <c r="E18" s="7"/>
      <c r="F18" s="7"/>
      <c r="G18" s="7"/>
      <c r="H18" s="7"/>
      <c r="I18" s="7"/>
      <c r="J18" s="6" t="s">
        <v>68</v>
      </c>
      <c r="K18" s="6"/>
      <c r="L18" s="6"/>
      <c r="M18" s="7"/>
      <c r="N18" s="7"/>
      <c r="O18" s="7"/>
      <c r="P18" s="7"/>
      <c r="Q18" s="7"/>
    </row>
    <row r="19" spans="1:17" x14ac:dyDescent="0.25">
      <c r="A19" s="9" t="s">
        <v>4</v>
      </c>
      <c r="B19" s="10" t="s">
        <v>57</v>
      </c>
      <c r="C19" s="10" t="s">
        <v>58</v>
      </c>
      <c r="D19" s="10" t="s">
        <v>60</v>
      </c>
      <c r="E19" s="10" t="s">
        <v>69</v>
      </c>
      <c r="F19" s="7"/>
      <c r="G19" s="7"/>
      <c r="H19" s="7"/>
      <c r="I19" s="7"/>
      <c r="J19" s="6"/>
      <c r="K19" s="6"/>
      <c r="L19" s="6"/>
      <c r="M19" s="6"/>
      <c r="N19" s="6"/>
      <c r="O19" s="7"/>
      <c r="P19" s="7"/>
      <c r="Q19" s="7"/>
    </row>
    <row r="20" spans="1:17" x14ac:dyDescent="0.25">
      <c r="A20" s="4" t="s">
        <v>8</v>
      </c>
      <c r="B20" s="11">
        <v>0.73299999999999998</v>
      </c>
      <c r="C20" s="11">
        <f>B20-B10</f>
        <v>0.70299999999999996</v>
      </c>
      <c r="D20" s="11">
        <f t="shared" ref="D20:D57" si="1">(11.859*C20*C20)+(9.3501*C20)+(2.0613)</f>
        <v>14.495244830999997</v>
      </c>
      <c r="E20" s="12" t="s">
        <v>70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4" t="s">
        <v>9</v>
      </c>
      <c r="B21" s="11">
        <v>0.36</v>
      </c>
      <c r="C21" s="11">
        <f>B21-B10</f>
        <v>0.32999999999999996</v>
      </c>
      <c r="D21" s="11">
        <f t="shared" si="1"/>
        <v>6.4382780999999989</v>
      </c>
      <c r="E21" s="12" t="s">
        <v>71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4" t="s">
        <v>10</v>
      </c>
      <c r="B22" s="11">
        <v>0.223</v>
      </c>
      <c r="C22" s="11">
        <f>B22-B10</f>
        <v>0.193</v>
      </c>
      <c r="D22" s="11">
        <f t="shared" si="1"/>
        <v>4.3076051910000004</v>
      </c>
      <c r="E22" s="12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4" t="s">
        <v>11</v>
      </c>
      <c r="B23" s="11">
        <v>0.19600000000000001</v>
      </c>
      <c r="C23" s="11">
        <f>B23-B10</f>
        <v>0.16600000000000001</v>
      </c>
      <c r="D23" s="11">
        <f t="shared" si="1"/>
        <v>3.9402032040000003</v>
      </c>
      <c r="E23" s="12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4" t="s">
        <v>12</v>
      </c>
      <c r="B24" s="11">
        <v>0.32700000000000001</v>
      </c>
      <c r="C24" s="11">
        <f>B24-B10</f>
        <v>0.29700000000000004</v>
      </c>
      <c r="D24" s="11">
        <f t="shared" si="1"/>
        <v>5.8843502310000009</v>
      </c>
      <c r="E24" s="12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5">
      <c r="A25" s="4" t="s">
        <v>13</v>
      </c>
      <c r="B25" s="11">
        <v>0.52800000000000002</v>
      </c>
      <c r="C25" s="11">
        <f>B25-B10</f>
        <v>0.498</v>
      </c>
      <c r="D25" s="11">
        <f t="shared" si="1"/>
        <v>9.6587292359999992</v>
      </c>
      <c r="E25" s="12" t="s">
        <v>70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5">
      <c r="A26" s="4" t="s">
        <v>14</v>
      </c>
      <c r="B26" s="11">
        <v>0.49199999999999999</v>
      </c>
      <c r="C26" s="11">
        <f>B26-B10</f>
        <v>0.46199999999999997</v>
      </c>
      <c r="D26" s="11">
        <f t="shared" si="1"/>
        <v>8.9122785960000002</v>
      </c>
      <c r="E26" s="12" t="s">
        <v>70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5">
      <c r="A27" s="4" t="s">
        <v>15</v>
      </c>
      <c r="B27" s="11">
        <v>0.29499999999999998</v>
      </c>
      <c r="C27" s="11">
        <f>B27-B10</f>
        <v>0.26500000000000001</v>
      </c>
      <c r="D27" s="11">
        <f t="shared" si="1"/>
        <v>5.3718747750000002</v>
      </c>
      <c r="E27" s="12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5">
      <c r="A28" s="4" t="s">
        <v>16</v>
      </c>
      <c r="B28" s="11">
        <v>0.26900000000000002</v>
      </c>
      <c r="C28" s="11">
        <f>B28-B10</f>
        <v>0.23900000000000002</v>
      </c>
      <c r="D28" s="11">
        <f t="shared" si="1"/>
        <v>4.9733718390000003</v>
      </c>
      <c r="E28" s="12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5">
      <c r="A29" s="4" t="s">
        <v>17</v>
      </c>
      <c r="B29" s="11">
        <v>0.26600000000000001</v>
      </c>
      <c r="C29" s="11">
        <f>B29-B10</f>
        <v>0.23600000000000002</v>
      </c>
      <c r="D29" s="11">
        <f t="shared" si="1"/>
        <v>4.9284224640000005</v>
      </c>
      <c r="E29" s="1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4" t="s">
        <v>18</v>
      </c>
      <c r="B30" s="11">
        <v>0.39</v>
      </c>
      <c r="C30" s="11">
        <f>B30-B10</f>
        <v>0.36</v>
      </c>
      <c r="D30" s="11">
        <f t="shared" si="1"/>
        <v>6.9642624</v>
      </c>
      <c r="E30" s="12" t="s">
        <v>71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5">
      <c r="A31" s="4" t="s">
        <v>21</v>
      </c>
      <c r="B31" s="11">
        <v>0.107</v>
      </c>
      <c r="C31" s="11">
        <f>B31-B10</f>
        <v>7.6999999999999999E-2</v>
      </c>
      <c r="D31" s="11">
        <f t="shared" si="1"/>
        <v>2.8515697109999998</v>
      </c>
      <c r="E31" s="12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s="4" t="s">
        <v>22</v>
      </c>
      <c r="B32" s="11">
        <v>0.186</v>
      </c>
      <c r="C32" s="11">
        <f>B32-B10</f>
        <v>0.156</v>
      </c>
      <c r="D32" s="11">
        <f t="shared" si="1"/>
        <v>3.8085162239999999</v>
      </c>
      <c r="E32" s="12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5">
      <c r="A33" s="4" t="s">
        <v>23</v>
      </c>
      <c r="B33" s="11">
        <v>0.247</v>
      </c>
      <c r="C33" s="11">
        <f>B33-B10</f>
        <v>0.217</v>
      </c>
      <c r="D33" s="11">
        <f t="shared" si="1"/>
        <v>4.6487001509999999</v>
      </c>
      <c r="E33" s="12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5">
      <c r="A34" s="4" t="s">
        <v>24</v>
      </c>
      <c r="B34" s="11">
        <v>0.316</v>
      </c>
      <c r="C34" s="11">
        <f>B34-B10</f>
        <v>0.28600000000000003</v>
      </c>
      <c r="D34" s="11">
        <f t="shared" si="1"/>
        <v>5.7054473640000003</v>
      </c>
      <c r="E34" s="12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4" t="s">
        <v>25</v>
      </c>
      <c r="B35" s="11">
        <v>0.32100000000000001</v>
      </c>
      <c r="C35" s="11">
        <f>B35-B10</f>
        <v>0.29100000000000004</v>
      </c>
      <c r="D35" s="11">
        <f t="shared" si="1"/>
        <v>5.7864110790000005</v>
      </c>
      <c r="E35" s="12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A36" s="4" t="s">
        <v>26</v>
      </c>
      <c r="B36" s="11">
        <v>0.23200000000000001</v>
      </c>
      <c r="C36" s="11">
        <f>B36-B10</f>
        <v>0.20200000000000001</v>
      </c>
      <c r="D36" s="11">
        <f t="shared" si="1"/>
        <v>4.4339148360000005</v>
      </c>
      <c r="E36" s="12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4" t="s">
        <v>27</v>
      </c>
      <c r="B37" s="11">
        <v>0.26600000000000001</v>
      </c>
      <c r="C37" s="11">
        <f>B37-B10</f>
        <v>0.23600000000000002</v>
      </c>
      <c r="D37" s="11">
        <f t="shared" si="1"/>
        <v>4.9284224640000005</v>
      </c>
      <c r="E37" s="12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25">
      <c r="A38" s="4" t="s">
        <v>28</v>
      </c>
      <c r="B38" s="11">
        <v>0.43099999999999999</v>
      </c>
      <c r="C38" s="11">
        <f>B38-B10</f>
        <v>0.40100000000000002</v>
      </c>
      <c r="D38" s="11">
        <f t="shared" si="1"/>
        <v>7.7176291590000003</v>
      </c>
      <c r="E38" s="12" t="s">
        <v>70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x14ac:dyDescent="0.25">
      <c r="A39" s="4" t="s">
        <v>29</v>
      </c>
      <c r="B39" s="11">
        <v>0.19800000000000001</v>
      </c>
      <c r="C39" s="11">
        <f>B39-B10</f>
        <v>0.16800000000000001</v>
      </c>
      <c r="D39" s="11">
        <f t="shared" si="1"/>
        <v>3.9668252160000002</v>
      </c>
      <c r="E39" s="12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x14ac:dyDescent="0.25">
      <c r="A40" s="4" t="s">
        <v>30</v>
      </c>
      <c r="B40" s="11">
        <v>0.18099999999999999</v>
      </c>
      <c r="C40" s="11">
        <f>B40-B10</f>
        <v>0.151</v>
      </c>
      <c r="D40" s="11">
        <f t="shared" si="1"/>
        <v>3.7435621589999997</v>
      </c>
      <c r="E40" s="12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x14ac:dyDescent="0.25">
      <c r="A41" s="4" t="s">
        <v>31</v>
      </c>
      <c r="B41" s="11">
        <v>0.16900000000000001</v>
      </c>
      <c r="C41" s="11">
        <f>B41-B10</f>
        <v>0.13900000000000001</v>
      </c>
      <c r="D41" s="11">
        <f t="shared" si="1"/>
        <v>3.5900916390000002</v>
      </c>
      <c r="E41" s="12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25">
      <c r="A42" s="4" t="s">
        <v>32</v>
      </c>
      <c r="B42" s="11">
        <v>0.217</v>
      </c>
      <c r="C42" s="11">
        <f>B42-B10</f>
        <v>0.187</v>
      </c>
      <c r="D42" s="11">
        <f t="shared" si="1"/>
        <v>4.2244660710000002</v>
      </c>
      <c r="E42" s="12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x14ac:dyDescent="0.25">
      <c r="A43" s="4" t="s">
        <v>33</v>
      </c>
      <c r="B43" s="11">
        <v>0.49</v>
      </c>
      <c r="C43" s="11">
        <f>B43-B10</f>
        <v>0.45999999999999996</v>
      </c>
      <c r="D43" s="11">
        <f t="shared" si="1"/>
        <v>8.8717103999999978</v>
      </c>
      <c r="E43" s="12" t="s">
        <v>70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x14ac:dyDescent="0.25">
      <c r="A44" s="4" t="s">
        <v>34</v>
      </c>
      <c r="B44" s="11">
        <v>0.31900000000000001</v>
      </c>
      <c r="C44" s="11">
        <f>B44-B10</f>
        <v>0.28900000000000003</v>
      </c>
      <c r="D44" s="11">
        <f t="shared" si="1"/>
        <v>5.753954439000001</v>
      </c>
      <c r="E44" s="12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x14ac:dyDescent="0.25">
      <c r="A45" s="4" t="s">
        <v>35</v>
      </c>
      <c r="B45" s="11">
        <v>0.32500000000000001</v>
      </c>
      <c r="C45" s="11">
        <f>B45-B10</f>
        <v>0.29500000000000004</v>
      </c>
      <c r="D45" s="11">
        <f t="shared" si="1"/>
        <v>5.8516089750000004</v>
      </c>
      <c r="E45" s="12" t="s">
        <v>70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x14ac:dyDescent="0.25">
      <c r="A46" s="4" t="s">
        <v>36</v>
      </c>
      <c r="B46" s="11">
        <v>0.42599999999999999</v>
      </c>
      <c r="C46" s="11">
        <f>B46-B10</f>
        <v>0.39600000000000002</v>
      </c>
      <c r="D46" s="11">
        <f t="shared" si="1"/>
        <v>7.6236205440000004</v>
      </c>
      <c r="E46" s="12" t="s">
        <v>70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x14ac:dyDescent="0.25">
      <c r="A47" s="4" t="s">
        <v>37</v>
      </c>
      <c r="B47" s="11">
        <v>0.33100000000000002</v>
      </c>
      <c r="C47" s="11">
        <f>B47-B10</f>
        <v>0.30100000000000005</v>
      </c>
      <c r="D47" s="11">
        <f t="shared" si="1"/>
        <v>5.9501173590000001</v>
      </c>
      <c r="E47" s="12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x14ac:dyDescent="0.25">
      <c r="A48" s="4" t="s">
        <v>38</v>
      </c>
      <c r="B48" s="11">
        <v>0.17699999999999999</v>
      </c>
      <c r="C48" s="11">
        <f>B48-B10</f>
        <v>0.14699999999999999</v>
      </c>
      <c r="D48" s="11">
        <f t="shared" si="1"/>
        <v>3.692025831</v>
      </c>
      <c r="E48" s="12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x14ac:dyDescent="0.25">
      <c r="A49" s="4" t="s">
        <v>39</v>
      </c>
      <c r="B49" s="11">
        <v>0.22</v>
      </c>
      <c r="C49" s="11">
        <f>B49-B10</f>
        <v>0.19</v>
      </c>
      <c r="D49" s="11">
        <f t="shared" si="1"/>
        <v>4.2659289000000005</v>
      </c>
      <c r="E49" s="12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x14ac:dyDescent="0.25">
      <c r="A50" s="4" t="s">
        <v>40</v>
      </c>
      <c r="B50" s="11">
        <v>0.193</v>
      </c>
      <c r="C50" s="11">
        <f>B50-B10</f>
        <v>0.16300000000000001</v>
      </c>
      <c r="D50" s="11">
        <f t="shared" si="1"/>
        <v>3.900448071</v>
      </c>
      <c r="E50" s="12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x14ac:dyDescent="0.25">
      <c r="A51" s="4" t="s">
        <v>41</v>
      </c>
      <c r="B51" s="11">
        <v>0.19500000000000001</v>
      </c>
      <c r="C51" s="11">
        <f>B51-B10</f>
        <v>0.16500000000000001</v>
      </c>
      <c r="D51" s="11">
        <f t="shared" si="1"/>
        <v>3.9269277750000002</v>
      </c>
      <c r="E51" s="12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x14ac:dyDescent="0.25">
      <c r="A52" s="4" t="s">
        <v>42</v>
      </c>
      <c r="B52" s="11">
        <v>0.13800000000000001</v>
      </c>
      <c r="C52" s="11">
        <f>B52-B10</f>
        <v>0.10800000000000001</v>
      </c>
      <c r="D52" s="11">
        <f t="shared" si="1"/>
        <v>3.2094341760000002</v>
      </c>
      <c r="E52" s="12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x14ac:dyDescent="0.25">
      <c r="A53" s="4" t="s">
        <v>43</v>
      </c>
      <c r="B53" s="11">
        <v>0.67600000000000005</v>
      </c>
      <c r="C53" s="11">
        <f>B53-B10</f>
        <v>0.64600000000000002</v>
      </c>
      <c r="D53" s="11">
        <f t="shared" si="1"/>
        <v>13.050415044000001</v>
      </c>
      <c r="E53" s="12" t="s">
        <v>71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x14ac:dyDescent="0.25">
      <c r="A54" s="4" t="s">
        <v>44</v>
      </c>
      <c r="B54" s="11">
        <v>0.437</v>
      </c>
      <c r="C54" s="11">
        <f>B54-B10</f>
        <v>0.40700000000000003</v>
      </c>
      <c r="D54" s="11">
        <f t="shared" si="1"/>
        <v>7.8312221910000002</v>
      </c>
      <c r="E54" s="12" t="s">
        <v>71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x14ac:dyDescent="0.25">
      <c r="A55" s="4" t="s">
        <v>45</v>
      </c>
      <c r="B55" s="11">
        <v>0.315</v>
      </c>
      <c r="C55" s="11">
        <f>B55-B10</f>
        <v>0.28500000000000003</v>
      </c>
      <c r="D55" s="11">
        <f t="shared" si="1"/>
        <v>5.6893257750000004</v>
      </c>
      <c r="E55" s="12" t="s">
        <v>71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x14ac:dyDescent="0.25">
      <c r="A56" s="4" t="s">
        <v>46</v>
      </c>
      <c r="B56" s="11">
        <v>0.192</v>
      </c>
      <c r="C56" s="11">
        <f>B56-B10</f>
        <v>0.16200000000000001</v>
      </c>
      <c r="D56" s="11">
        <f t="shared" si="1"/>
        <v>3.8872437959999999</v>
      </c>
      <c r="E56" s="12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x14ac:dyDescent="0.25">
      <c r="A57" s="4" t="s">
        <v>47</v>
      </c>
      <c r="B57" s="11">
        <v>0.38</v>
      </c>
      <c r="C57" s="11">
        <f>B57-B10</f>
        <v>0.35</v>
      </c>
      <c r="D57" s="11">
        <f t="shared" si="1"/>
        <v>6.7865624999999996</v>
      </c>
      <c r="E57" s="12" t="s">
        <v>70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2020-11-19T13:47:41Z</dcterms:modified>
</cp:coreProperties>
</file>