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Okan Arıhan\2022.12.30\"/>
    </mc:Choice>
  </mc:AlternateContent>
  <xr:revisionPtr revIDLastSave="0" documentId="13_ncr:1_{0538DC16-CEB3-48A4-850B-76179993F57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rtisol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E74" i="1"/>
  <c r="E118" i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D119" i="1"/>
  <c r="E119" i="1" s="1"/>
  <c r="D120" i="1"/>
  <c r="E120" i="1" s="1"/>
  <c r="D33" i="1"/>
  <c r="E33" i="1" s="1"/>
  <c r="C21" i="1" l="1"/>
  <c r="E21" i="1" s="1"/>
  <c r="C20" i="1"/>
  <c r="E20" i="1" s="1"/>
  <c r="C19" i="1"/>
  <c r="E19" i="1" s="1"/>
  <c r="C18" i="1"/>
  <c r="E18" i="1" s="1"/>
  <c r="C17" i="1"/>
  <c r="E17" i="1" s="1"/>
  <c r="C16" i="1"/>
  <c r="E16" i="1" s="1"/>
</calcChain>
</file>

<file path=xl/sharedStrings.xml><?xml version="1.0" encoding="utf-8"?>
<sst xmlns="http://schemas.openxmlformats.org/spreadsheetml/2006/main" count="124" uniqueCount="122">
  <si>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</si>
  <si>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</si>
  <si>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</si>
  <si>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</si>
  <si>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</si>
  <si>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</si>
  <si>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</si>
  <si>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</si>
  <si>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</si>
  <si>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</si>
  <si>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</si>
  <si>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concentration (ng/ml)</t>
  </si>
  <si>
    <t>Numune</t>
  </si>
  <si>
    <t>absorbans</t>
  </si>
  <si>
    <t>result(ng/ml)</t>
  </si>
  <si>
    <t>K-1</t>
  </si>
  <si>
    <t>K-2</t>
  </si>
  <si>
    <t>K-3</t>
  </si>
  <si>
    <t>K-4</t>
  </si>
  <si>
    <t>K-5</t>
  </si>
  <si>
    <t>K-6</t>
  </si>
  <si>
    <t>K-7</t>
  </si>
  <si>
    <t>K-8</t>
  </si>
  <si>
    <t>KAKAO 500-1</t>
  </si>
  <si>
    <t>KAKAO 500-2</t>
  </si>
  <si>
    <t>KAKAO 500-3</t>
  </si>
  <si>
    <t>KAKAO 500-4</t>
  </si>
  <si>
    <t>KAKAO 500-5</t>
  </si>
  <si>
    <t>KAKAO 500-6</t>
  </si>
  <si>
    <t>KAKAO 500-7</t>
  </si>
  <si>
    <t>KAKAO 500-8</t>
  </si>
  <si>
    <t>KAKAO 1000-1</t>
  </si>
  <si>
    <t>KAKAO 1000-2</t>
  </si>
  <si>
    <t>KAKAO 1000-3</t>
  </si>
  <si>
    <t>KAKAO 1000-4</t>
  </si>
  <si>
    <t>KAKAO 1000-5</t>
  </si>
  <si>
    <t>KAKAO 1000-6</t>
  </si>
  <si>
    <t>KAKAO 1000-7</t>
  </si>
  <si>
    <t>KAKAO 1000-8</t>
  </si>
  <si>
    <t>SÜKROZ-1</t>
  </si>
  <si>
    <t>SÜKROZ-2</t>
  </si>
  <si>
    <t>SÜKROZ-3</t>
  </si>
  <si>
    <t>SÜKROZ-4</t>
  </si>
  <si>
    <t>SÜKROZ-5</t>
  </si>
  <si>
    <t>SÜKROZ-6</t>
  </si>
  <si>
    <t>SÜKROZ-7</t>
  </si>
  <si>
    <t>SÜKROZ-8</t>
  </si>
  <si>
    <t>(KAKAO 500 +SÜKROZ)-1</t>
  </si>
  <si>
    <t>(KAKAO 500 +SÜKROZ)-2</t>
  </si>
  <si>
    <t>(KAKAO 500 +SÜKROZ)-3</t>
  </si>
  <si>
    <t>(KAKAO 500 +SÜKROZ)-4</t>
  </si>
  <si>
    <t>(KAKAO 500 +SÜKROZ)-5</t>
  </si>
  <si>
    <t>(KAKAO 500 +SÜKROZ)-6</t>
  </si>
  <si>
    <t>(KAKAO 500 +SÜKROZ)-7</t>
  </si>
  <si>
    <t>(KAKAO 500 +SÜKROZ)-8</t>
  </si>
  <si>
    <t>(KAKAO 1000 +SÜKROZ)-1</t>
  </si>
  <si>
    <t>(KAKAO 1000 +SÜKROZ)-2</t>
  </si>
  <si>
    <t>(KAKAO 1000 +SÜKROZ)-3</t>
  </si>
  <si>
    <t>(KAKAO 1000 +SÜKROZ)-4</t>
  </si>
  <si>
    <t>(KAKAO 1000 +SÜKROZ)-5</t>
  </si>
  <si>
    <t>(KAKAO 1000 +SÜKROZ)-6</t>
  </si>
  <si>
    <t>(KAKAO 1000 +SÜKROZ)-7</t>
  </si>
  <si>
    <t>(KAKAO 1000 +SÜKROZ)-8</t>
  </si>
  <si>
    <t>TWEEN 80-1</t>
  </si>
  <si>
    <t>TWEEN 80-2</t>
  </si>
  <si>
    <t>TWEEN 80-3</t>
  </si>
  <si>
    <t>TWEEN 80-4</t>
  </si>
  <si>
    <t>TWEEN 80-5</t>
  </si>
  <si>
    <t>TWEEN 80-6</t>
  </si>
  <si>
    <t>TWEEN 80-7</t>
  </si>
  <si>
    <t>TWEEN 80-8</t>
  </si>
  <si>
    <t>DİAZEPAM-1</t>
  </si>
  <si>
    <t>DİAZEPAM-2</t>
  </si>
  <si>
    <t>DİAZEPAM-3</t>
  </si>
  <si>
    <t>DİAZEPAM-4</t>
  </si>
  <si>
    <t>DİAZEPAM-5</t>
  </si>
  <si>
    <t>DİAZEPAM-6</t>
  </si>
  <si>
    <t>DİAZEPAM-7</t>
  </si>
  <si>
    <t>DİAZEPAM-8</t>
  </si>
  <si>
    <t>SİLİBİNİN KONT-1</t>
  </si>
  <si>
    <t>SİLİBİNİN KONT-2</t>
  </si>
  <si>
    <t>SİLİBİNİN KONT-3</t>
  </si>
  <si>
    <t>SİLİBİNİN KONT-4</t>
  </si>
  <si>
    <t>SİLİBİNİN KONT-5</t>
  </si>
  <si>
    <t>SİLİBİNİN KONT-6</t>
  </si>
  <si>
    <t>STZ-1</t>
  </si>
  <si>
    <t>STZ-2</t>
  </si>
  <si>
    <t>STZ-3</t>
  </si>
  <si>
    <t>STZ-4</t>
  </si>
  <si>
    <t>STZ-5</t>
  </si>
  <si>
    <t>STZ-6</t>
  </si>
  <si>
    <t>S100-1</t>
  </si>
  <si>
    <t>S100-2</t>
  </si>
  <si>
    <t>S100-3</t>
  </si>
  <si>
    <t>S100-4</t>
  </si>
  <si>
    <t>S100-6</t>
  </si>
  <si>
    <t>S100-7</t>
  </si>
  <si>
    <t>S200-1</t>
  </si>
  <si>
    <t>S200-2</t>
  </si>
  <si>
    <t>S200-3</t>
  </si>
  <si>
    <t>S200-4</t>
  </si>
  <si>
    <t>S200-5</t>
  </si>
  <si>
    <t>S200-6</t>
  </si>
  <si>
    <t>KİT ADI</t>
  </si>
  <si>
    <t>TÜR</t>
  </si>
  <si>
    <t>MARKA</t>
  </si>
  <si>
    <t>Numune Türü</t>
  </si>
  <si>
    <t>CAT. NO</t>
  </si>
  <si>
    <t>Yöntem</t>
  </si>
  <si>
    <t>Kullanılan Cihaz</t>
  </si>
  <si>
    <t>Rat</t>
  </si>
  <si>
    <t>BT-lab</t>
  </si>
  <si>
    <t>ELİSA</t>
  </si>
  <si>
    <t>Mıcroplate reader: BIO-TEK EL X 800-Aotu strıp washer:BIO TEK EL X 50</t>
  </si>
  <si>
    <t>Serum</t>
  </si>
  <si>
    <t>Cortisol</t>
  </si>
  <si>
    <t>E0828Ra</t>
  </si>
  <si>
    <t xml:space="preserve"> The reaction is terminated by addition of acidic stop solution and absorbance is measured at 450 nm. </t>
  </si>
  <si>
    <t>Cortisol Assay Principle</t>
  </si>
  <si>
    <t>This kit is an Enzyme-Linked Immunosorbent Assay (ELISA). The plate has been pre-coated with Rat COR antibody. COR present in the sample is added and binds to antibodies coated on the wells.</t>
  </si>
  <si>
    <t>And then biotinylated Rat  COR Antibody is added and binds to  COR in the sample. Then Streptavidin-HRP is added and binds to the Biotinylated  COR antibody.</t>
  </si>
  <si>
    <t>After incubation unbound Streptavidin-HRP is washed away during a washing step. Substrate solution is then added and color develops in proportion to the amount of Rat  COR.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</si>
</sst>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Cortisol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41603237095363"/>
                  <c:y val="6.54294254884806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Cortisol!$C$16:$C$21</c:f>
              <c:numCache>
                <c:formatCode>General</c:formatCode>
                <c:ptCount val="6"/>
                <c:pt idx="0">
                  <c:v>2.65</c:v>
                </c:pt>
                <c:pt idx="1">
                  <c:v>1.5029999999999999</c:v>
                </c:pt>
                <c:pt idx="2">
                  <c:v>0.80800000000000005</c:v>
                </c:pt>
                <c:pt idx="3">
                  <c:v>0.38600000000000001</c:v>
                </c:pt>
                <c:pt idx="4">
                  <c:v>0.19900000000000001</c:v>
                </c:pt>
                <c:pt idx="5">
                  <c:v>0</c:v>
                </c:pt>
              </c:numCache>
            </c:numRef>
          </c:xVal>
          <c:yVal>
            <c:numRef>
              <c:f>Cortisol!$D$16:$D$21</c:f>
              <c:numCache>
                <c:formatCode>General</c:formatCode>
                <c:ptCount val="6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2-4955-96C1-074BA3D5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41152"/>
        <c:axId val="598738528"/>
      </c:scatterChart>
      <c:valAx>
        <c:axId val="59874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8738528"/>
        <c:crosses val="autoZero"/>
        <c:crossBetween val="midCat"/>
      </c:valAx>
      <c:valAx>
        <c:axId val="5987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874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11</xdr:row>
      <xdr:rowOff>57150</xdr:rowOff>
    </xdr:from>
    <xdr:to>
      <xdr:col>13</xdr:col>
      <xdr:colOff>525780</xdr:colOff>
      <xdr:row>26</xdr:row>
      <xdr:rowOff>57150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1348740</xdr:colOff>
      <xdr:row>44</xdr:row>
      <xdr:rowOff>50699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6740"/>
          <a:ext cx="10058400" cy="754877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44</xdr:row>
      <xdr:rowOff>38100</xdr:rowOff>
    </xdr:from>
    <xdr:to>
      <xdr:col>6</xdr:col>
      <xdr:colOff>1356360</xdr:colOff>
      <xdr:row>85</xdr:row>
      <xdr:rowOff>85447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8122920"/>
          <a:ext cx="10058400" cy="7545427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85</xdr:row>
      <xdr:rowOff>83820</xdr:rowOff>
    </xdr:from>
    <xdr:to>
      <xdr:col>6</xdr:col>
      <xdr:colOff>1379220</xdr:colOff>
      <xdr:row>125</xdr:row>
      <xdr:rowOff>42491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15666720"/>
          <a:ext cx="10058400" cy="7273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0"/>
  <sheetViews>
    <sheetView topLeftCell="A13" workbookViewId="0">
      <selection activeCell="A33" sqref="A33:A120"/>
    </sheetView>
  </sheetViews>
  <sheetFormatPr defaultRowHeight="15" x14ac:dyDescent="0.25"/>
  <cols>
    <col min="1" max="1" width="25" customWidth="1"/>
    <col min="2" max="2" width="11.5703125" customWidth="1"/>
    <col min="3" max="3" width="11.28515625" customWidth="1"/>
    <col min="4" max="4" width="10.7109375" customWidth="1"/>
    <col min="5" max="5" width="21.28515625" customWidth="1"/>
  </cols>
  <sheetData>
    <row r="2" spans="1:12" x14ac:dyDescent="0.25">
      <c r="A2" s="4">
        <v>2.754</v>
      </c>
      <c r="B2" s="2">
        <v>2.1670000000000003</v>
      </c>
      <c r="C2" s="2">
        <v>2.335</v>
      </c>
      <c r="D2" s="2">
        <v>2.1739999999999999</v>
      </c>
      <c r="E2" s="2">
        <v>1.7890000000000001</v>
      </c>
      <c r="F2" s="2">
        <v>1.96</v>
      </c>
      <c r="G2" s="2">
        <v>0.88200000000000001</v>
      </c>
      <c r="H2" s="2">
        <v>1.9410000000000001</v>
      </c>
      <c r="I2" s="2">
        <v>1.9219999999999999</v>
      </c>
      <c r="J2" s="2">
        <v>2.0100000000000002</v>
      </c>
      <c r="K2" s="2">
        <v>1.7170000000000001</v>
      </c>
      <c r="L2" s="2">
        <v>2.1080000000000001</v>
      </c>
    </row>
    <row r="3" spans="1:12" x14ac:dyDescent="0.25">
      <c r="A3" s="4">
        <v>1.607</v>
      </c>
      <c r="B3" s="2">
        <v>2.5030000000000001</v>
      </c>
      <c r="C3" s="2">
        <v>2.1859999999999999</v>
      </c>
      <c r="D3" s="2">
        <v>2.1150000000000002</v>
      </c>
      <c r="E3" s="2">
        <v>2.234</v>
      </c>
      <c r="F3" s="2">
        <v>2.0539999999999998</v>
      </c>
      <c r="G3" s="2">
        <v>1.8089999999999999</v>
      </c>
      <c r="H3" s="2">
        <v>1.8440000000000001</v>
      </c>
      <c r="I3" s="2">
        <v>1.6380000000000001</v>
      </c>
      <c r="J3" s="2">
        <v>1.8220000000000001</v>
      </c>
      <c r="K3" s="2">
        <v>1.835</v>
      </c>
      <c r="L3" s="2">
        <v>2.0100000000000002</v>
      </c>
    </row>
    <row r="4" spans="1:12" x14ac:dyDescent="0.25">
      <c r="A4" s="4">
        <v>0.91200000000000003</v>
      </c>
      <c r="B4" s="2">
        <v>2.173</v>
      </c>
      <c r="C4" s="2">
        <v>2.1139999999999999</v>
      </c>
      <c r="D4" s="2">
        <v>2.0220000000000002</v>
      </c>
      <c r="E4" s="2">
        <v>1.9610000000000001</v>
      </c>
      <c r="F4" s="2">
        <v>1.9810000000000001</v>
      </c>
      <c r="G4" s="2">
        <v>1.61</v>
      </c>
      <c r="H4" s="2">
        <v>1.5569999999999999</v>
      </c>
      <c r="I4" s="2">
        <v>1.708</v>
      </c>
      <c r="J4" s="2">
        <v>1.8009999999999999</v>
      </c>
      <c r="K4" s="2">
        <v>1.8480000000000001</v>
      </c>
      <c r="L4" s="2">
        <v>1.8340000000000001</v>
      </c>
    </row>
    <row r="5" spans="1:12" x14ac:dyDescent="0.25">
      <c r="A5" s="4">
        <v>0.49</v>
      </c>
      <c r="B5" s="2">
        <v>2.2189999999999999</v>
      </c>
      <c r="C5" s="2">
        <v>2.2989999999999999</v>
      </c>
      <c r="D5" s="2">
        <v>2.3000000000000003</v>
      </c>
      <c r="E5" s="2">
        <v>2.09</v>
      </c>
      <c r="F5" s="2">
        <v>2.1310000000000002</v>
      </c>
      <c r="G5" s="2">
        <v>1.897</v>
      </c>
      <c r="H5" s="2">
        <v>2.0430000000000001</v>
      </c>
      <c r="I5" s="2">
        <v>1.9020000000000001</v>
      </c>
      <c r="J5" s="2">
        <v>1.974</v>
      </c>
      <c r="K5" s="2">
        <v>1.8860000000000001</v>
      </c>
      <c r="L5" s="2">
        <v>1.982</v>
      </c>
    </row>
    <row r="6" spans="1:12" x14ac:dyDescent="0.25">
      <c r="A6" s="4">
        <v>0.30299999999999999</v>
      </c>
      <c r="B6" s="2">
        <v>2.4889999999999999</v>
      </c>
      <c r="C6" s="2">
        <v>2.1819999999999999</v>
      </c>
      <c r="D6" s="2">
        <v>2.004</v>
      </c>
      <c r="E6" s="2">
        <v>1.9550000000000001</v>
      </c>
      <c r="F6" s="2">
        <v>1.9730000000000001</v>
      </c>
      <c r="G6" s="2">
        <v>1.7030000000000001</v>
      </c>
      <c r="H6" s="2">
        <v>1.75</v>
      </c>
      <c r="I6" s="2">
        <v>1.7</v>
      </c>
      <c r="J6" s="2">
        <v>1.6</v>
      </c>
      <c r="K6" s="2">
        <v>1.8240000000000001</v>
      </c>
      <c r="L6" s="2">
        <v>1.8280000000000001</v>
      </c>
    </row>
    <row r="7" spans="1:12" x14ac:dyDescent="0.25">
      <c r="A7" s="6">
        <v>0.104</v>
      </c>
      <c r="B7" s="2">
        <v>2.577</v>
      </c>
      <c r="C7" s="2">
        <v>1.9690000000000001</v>
      </c>
      <c r="D7" s="2">
        <v>2.0289999999999999</v>
      </c>
      <c r="E7" s="2">
        <v>1.9350000000000001</v>
      </c>
      <c r="F7" s="2">
        <v>1.8680000000000001</v>
      </c>
      <c r="G7" s="2">
        <v>1.71</v>
      </c>
      <c r="H7" s="2">
        <v>1.609</v>
      </c>
      <c r="I7" s="2">
        <v>1.7790000000000001</v>
      </c>
      <c r="J7" s="2">
        <v>1.74</v>
      </c>
      <c r="K7" s="2">
        <v>1.821</v>
      </c>
      <c r="L7" s="2">
        <v>2.0670000000000002</v>
      </c>
    </row>
    <row r="8" spans="1:12" x14ac:dyDescent="0.25">
      <c r="A8" s="2">
        <v>2.3119999999999998</v>
      </c>
      <c r="B8" s="2">
        <v>2.3359999999999999</v>
      </c>
      <c r="C8" s="2">
        <v>2.0779999999999998</v>
      </c>
      <c r="D8" s="2">
        <v>1.9530000000000001</v>
      </c>
      <c r="E8" s="2">
        <v>2.1579999999999999</v>
      </c>
      <c r="F8" s="2">
        <v>1.948</v>
      </c>
      <c r="G8" s="2">
        <v>1.909</v>
      </c>
      <c r="H8" s="2">
        <v>1.7</v>
      </c>
      <c r="I8" s="2">
        <v>1.8880000000000001</v>
      </c>
      <c r="J8" s="2">
        <v>2.0920000000000001</v>
      </c>
      <c r="K8" s="2">
        <v>1.7630000000000001</v>
      </c>
      <c r="L8" s="2">
        <v>7.2999999999999995E-2</v>
      </c>
    </row>
    <row r="9" spans="1:12" x14ac:dyDescent="0.25">
      <c r="A9" s="2">
        <v>2.1120000000000001</v>
      </c>
      <c r="B9" s="2">
        <v>2.577</v>
      </c>
      <c r="C9" s="2">
        <v>2.395</v>
      </c>
      <c r="D9" s="2">
        <v>2.1630000000000003</v>
      </c>
      <c r="E9" s="2">
        <v>2.1869999999999998</v>
      </c>
      <c r="F9" s="2">
        <v>2.266</v>
      </c>
      <c r="G9" s="2">
        <v>2.1720000000000002</v>
      </c>
      <c r="H9" s="2">
        <v>1.782</v>
      </c>
      <c r="I9" s="2">
        <v>1.972</v>
      </c>
      <c r="J9" s="2">
        <v>2.2000000000000002</v>
      </c>
      <c r="K9" s="2">
        <v>2.1840000000000002</v>
      </c>
      <c r="L9" s="2">
        <v>6.7000000000000004E-2</v>
      </c>
    </row>
    <row r="12" spans="1:12" x14ac:dyDescent="0.25">
      <c r="A12" t="s">
        <v>0</v>
      </c>
    </row>
    <row r="15" spans="1:12" x14ac:dyDescent="0.25">
      <c r="B15" s="3" t="s">
        <v>1</v>
      </c>
      <c r="C15" s="3" t="s">
        <v>2</v>
      </c>
      <c r="D15" s="3" t="s">
        <v>3</v>
      </c>
      <c r="E15" s="3" t="s">
        <v>4</v>
      </c>
    </row>
    <row r="16" spans="1:12" x14ac:dyDescent="0.25">
      <c r="A16" t="s">
        <v>5</v>
      </c>
      <c r="B16" s="4">
        <v>2.754</v>
      </c>
      <c r="C16" s="1">
        <f>B16-B21</f>
        <v>2.65</v>
      </c>
      <c r="D16" s="1">
        <v>240</v>
      </c>
      <c r="E16" s="5">
        <f>(9.1758*C16*C16)+(65.663*C16)+(1.3241)</f>
        <v>239.76810549999999</v>
      </c>
    </row>
    <row r="17" spans="1:11" x14ac:dyDescent="0.25">
      <c r="A17" t="s">
        <v>6</v>
      </c>
      <c r="B17" s="4">
        <v>1.607</v>
      </c>
      <c r="C17" s="1">
        <f>B17-B21</f>
        <v>1.5029999999999999</v>
      </c>
      <c r="D17" s="1">
        <v>120</v>
      </c>
      <c r="E17" s="5">
        <f t="shared" ref="E17:E21" si="0">(9.1758*C17*C17)+(65.663*C17)+(1.3241)</f>
        <v>120.74380378219999</v>
      </c>
    </row>
    <row r="18" spans="1:11" x14ac:dyDescent="0.25">
      <c r="A18" t="s">
        <v>7</v>
      </c>
      <c r="B18" s="4">
        <v>0.91200000000000003</v>
      </c>
      <c r="C18" s="1">
        <f>B18-B21</f>
        <v>0.80800000000000005</v>
      </c>
      <c r="D18" s="1">
        <v>60</v>
      </c>
      <c r="E18" s="5">
        <f t="shared" si="0"/>
        <v>60.370353491199999</v>
      </c>
    </row>
    <row r="19" spans="1:11" x14ac:dyDescent="0.25">
      <c r="A19" t="s">
        <v>8</v>
      </c>
      <c r="B19" s="4">
        <v>0.49</v>
      </c>
      <c r="C19" s="1">
        <f>B19-B21</f>
        <v>0.38600000000000001</v>
      </c>
      <c r="D19" s="1">
        <v>30</v>
      </c>
      <c r="E19" s="5">
        <f t="shared" si="0"/>
        <v>28.037175496800003</v>
      </c>
    </row>
    <row r="20" spans="1:11" x14ac:dyDescent="0.25">
      <c r="A20" t="s">
        <v>9</v>
      </c>
      <c r="B20" s="4">
        <v>0.30299999999999999</v>
      </c>
      <c r="C20" s="1">
        <f>B20-B21</f>
        <v>0.19900000000000001</v>
      </c>
      <c r="D20" s="1">
        <v>15</v>
      </c>
      <c r="E20" s="5">
        <f t="shared" si="0"/>
        <v>14.754407855799998</v>
      </c>
    </row>
    <row r="21" spans="1:11" x14ac:dyDescent="0.25">
      <c r="A21" t="s">
        <v>10</v>
      </c>
      <c r="B21" s="6">
        <v>0.104</v>
      </c>
      <c r="C21" s="1">
        <f>B21-B21</f>
        <v>0</v>
      </c>
      <c r="D21" s="1">
        <v>0</v>
      </c>
      <c r="E21" s="5">
        <f t="shared" si="0"/>
        <v>1.3241000000000001</v>
      </c>
    </row>
    <row r="27" spans="1:11" x14ac:dyDescent="0.25">
      <c r="J27" s="7" t="s">
        <v>11</v>
      </c>
      <c r="K27" s="7"/>
    </row>
    <row r="32" spans="1:11" x14ac:dyDescent="0.25">
      <c r="A32" s="8" t="s">
        <v>12</v>
      </c>
      <c r="B32" s="2" t="s">
        <v>13</v>
      </c>
      <c r="C32" s="9" t="s">
        <v>10</v>
      </c>
      <c r="D32" s="1" t="s">
        <v>2</v>
      </c>
      <c r="E32" s="10" t="s">
        <v>14</v>
      </c>
    </row>
    <row r="33" spans="1:5" x14ac:dyDescent="0.25">
      <c r="A33" s="8" t="s">
        <v>15</v>
      </c>
      <c r="B33" s="2">
        <v>2.3119999999999998</v>
      </c>
      <c r="C33" s="6">
        <v>0.104</v>
      </c>
      <c r="D33" s="1">
        <f t="shared" ref="D33:D64" si="1">(B33-C33)</f>
        <v>2.2079999999999997</v>
      </c>
      <c r="E33" s="5">
        <f t="shared" ref="E33:E64" si="2">(9.1758*D33*D33)+(65.663*D33)+(1.3241)</f>
        <v>191.04245141119995</v>
      </c>
    </row>
    <row r="34" spans="1:5" x14ac:dyDescent="0.25">
      <c r="A34" s="8" t="s">
        <v>16</v>
      </c>
      <c r="B34" s="2">
        <v>2.1120000000000001</v>
      </c>
      <c r="C34" s="6">
        <v>0.104</v>
      </c>
      <c r="D34" s="1">
        <f t="shared" si="1"/>
        <v>2.008</v>
      </c>
      <c r="E34" s="5">
        <f t="shared" si="2"/>
        <v>170.1728168512</v>
      </c>
    </row>
    <row r="35" spans="1:5" x14ac:dyDescent="0.25">
      <c r="A35" s="8" t="s">
        <v>17</v>
      </c>
      <c r="B35" s="2">
        <v>2.1670000000000003</v>
      </c>
      <c r="C35" s="6">
        <v>0.104</v>
      </c>
      <c r="D35" s="1">
        <f t="shared" si="1"/>
        <v>2.0630000000000002</v>
      </c>
      <c r="E35" s="5">
        <f t="shared" si="2"/>
        <v>175.83878935020002</v>
      </c>
    </row>
    <row r="36" spans="1:5" x14ac:dyDescent="0.25">
      <c r="A36" s="8" t="s">
        <v>18</v>
      </c>
      <c r="B36" s="2">
        <v>2.5030000000000001</v>
      </c>
      <c r="C36" s="6">
        <v>0.104</v>
      </c>
      <c r="D36" s="1">
        <f t="shared" si="1"/>
        <v>2.399</v>
      </c>
      <c r="E36" s="5">
        <f t="shared" si="2"/>
        <v>211.65821033579996</v>
      </c>
    </row>
    <row r="37" spans="1:5" x14ac:dyDescent="0.25">
      <c r="A37" s="8" t="s">
        <v>19</v>
      </c>
      <c r="B37" s="2">
        <v>2.173</v>
      </c>
      <c r="C37" s="6">
        <v>0.104</v>
      </c>
      <c r="D37" s="1">
        <f t="shared" si="1"/>
        <v>2.069</v>
      </c>
      <c r="E37" s="5">
        <f t="shared" si="2"/>
        <v>176.46025378379997</v>
      </c>
    </row>
    <row r="38" spans="1:5" x14ac:dyDescent="0.25">
      <c r="A38" s="8" t="s">
        <v>20</v>
      </c>
      <c r="B38" s="2">
        <v>2.2189999999999999</v>
      </c>
      <c r="C38" s="6">
        <v>0.104</v>
      </c>
      <c r="D38" s="1">
        <f t="shared" si="1"/>
        <v>2.1149999999999998</v>
      </c>
      <c r="E38" s="5">
        <f t="shared" si="2"/>
        <v>181.24676295499998</v>
      </c>
    </row>
    <row r="39" spans="1:5" x14ac:dyDescent="0.25">
      <c r="A39" s="8" t="s">
        <v>21</v>
      </c>
      <c r="B39" s="2">
        <v>2.4889999999999999</v>
      </c>
      <c r="C39" s="6">
        <v>0.104</v>
      </c>
      <c r="D39" s="1">
        <f t="shared" si="1"/>
        <v>2.3849999999999998</v>
      </c>
      <c r="E39" s="5">
        <f t="shared" si="2"/>
        <v>210.12436995499996</v>
      </c>
    </row>
    <row r="40" spans="1:5" x14ac:dyDescent="0.25">
      <c r="A40" s="8" t="s">
        <v>22</v>
      </c>
      <c r="B40" s="2">
        <v>2.577</v>
      </c>
      <c r="C40" s="6">
        <v>0.104</v>
      </c>
      <c r="D40" s="1">
        <f t="shared" si="1"/>
        <v>2.4729999999999999</v>
      </c>
      <c r="E40" s="5">
        <f t="shared" si="2"/>
        <v>219.82540515819997</v>
      </c>
    </row>
    <row r="41" spans="1:5" x14ac:dyDescent="0.25">
      <c r="A41" s="8" t="s">
        <v>23</v>
      </c>
      <c r="B41" s="2">
        <v>2.3359999999999999</v>
      </c>
      <c r="C41" s="6">
        <v>0.104</v>
      </c>
      <c r="D41" s="1">
        <f t="shared" si="1"/>
        <v>2.2319999999999998</v>
      </c>
      <c r="E41" s="5">
        <f t="shared" si="2"/>
        <v>193.59613665919997</v>
      </c>
    </row>
    <row r="42" spans="1:5" x14ac:dyDescent="0.25">
      <c r="A42" s="8" t="s">
        <v>24</v>
      </c>
      <c r="B42" s="2">
        <v>2.577</v>
      </c>
      <c r="C42" s="6">
        <v>0.104</v>
      </c>
      <c r="D42" s="1">
        <f t="shared" si="1"/>
        <v>2.4729999999999999</v>
      </c>
      <c r="E42" s="5">
        <f t="shared" si="2"/>
        <v>219.82540515819997</v>
      </c>
    </row>
    <row r="43" spans="1:5" x14ac:dyDescent="0.25">
      <c r="A43" s="8" t="s">
        <v>25</v>
      </c>
      <c r="B43" s="2">
        <v>2.335</v>
      </c>
      <c r="C43" s="6">
        <v>0.104</v>
      </c>
      <c r="D43" s="1">
        <f t="shared" si="1"/>
        <v>2.2309999999999999</v>
      </c>
      <c r="E43" s="5">
        <f t="shared" si="2"/>
        <v>193.48952206379997</v>
      </c>
    </row>
    <row r="44" spans="1:5" x14ac:dyDescent="0.25">
      <c r="A44" s="8" t="s">
        <v>26</v>
      </c>
      <c r="B44" s="2">
        <v>2.1859999999999999</v>
      </c>
      <c r="C44" s="6">
        <v>0.104</v>
      </c>
      <c r="D44" s="1">
        <f t="shared" si="1"/>
        <v>2.0819999999999999</v>
      </c>
      <c r="E44" s="5">
        <f t="shared" si="2"/>
        <v>177.80902647919999</v>
      </c>
    </row>
    <row r="45" spans="1:5" x14ac:dyDescent="0.25">
      <c r="A45" s="8" t="s">
        <v>27</v>
      </c>
      <c r="B45" s="2">
        <v>2.1139999999999999</v>
      </c>
      <c r="C45" s="6">
        <v>0.104</v>
      </c>
      <c r="D45" s="1">
        <f t="shared" si="1"/>
        <v>2.0099999999999998</v>
      </c>
      <c r="E45" s="5">
        <f t="shared" si="2"/>
        <v>170.37787957999996</v>
      </c>
    </row>
    <row r="46" spans="1:5" x14ac:dyDescent="0.25">
      <c r="A46" s="8" t="s">
        <v>28</v>
      </c>
      <c r="B46" s="2">
        <v>2.2989999999999999</v>
      </c>
      <c r="C46" s="6">
        <v>0.104</v>
      </c>
      <c r="D46" s="1">
        <f t="shared" si="1"/>
        <v>2.1949999999999998</v>
      </c>
      <c r="E46" s="5">
        <f t="shared" si="2"/>
        <v>189.66361879499996</v>
      </c>
    </row>
    <row r="47" spans="1:5" x14ac:dyDescent="0.25">
      <c r="A47" s="8" t="s">
        <v>29</v>
      </c>
      <c r="B47" s="2">
        <v>2.1819999999999999</v>
      </c>
      <c r="C47" s="6">
        <v>0.104</v>
      </c>
      <c r="D47" s="1">
        <f t="shared" si="1"/>
        <v>2.0779999999999998</v>
      </c>
      <c r="E47" s="5">
        <f t="shared" si="2"/>
        <v>177.39368916719997</v>
      </c>
    </row>
    <row r="48" spans="1:5" x14ac:dyDescent="0.25">
      <c r="A48" s="8" t="s">
        <v>30</v>
      </c>
      <c r="B48" s="2">
        <v>1.9690000000000001</v>
      </c>
      <c r="C48" s="6">
        <v>0.104</v>
      </c>
      <c r="D48" s="1">
        <f t="shared" si="1"/>
        <v>1.865</v>
      </c>
      <c r="E48" s="5">
        <f t="shared" si="2"/>
        <v>155.70109195499998</v>
      </c>
    </row>
    <row r="49" spans="1:5" x14ac:dyDescent="0.25">
      <c r="A49" s="8" t="s">
        <v>31</v>
      </c>
      <c r="B49" s="2">
        <v>2.0779999999999998</v>
      </c>
      <c r="C49" s="6">
        <v>0.104</v>
      </c>
      <c r="D49" s="1">
        <f t="shared" si="1"/>
        <v>1.9739999999999998</v>
      </c>
      <c r="E49" s="5">
        <f t="shared" si="2"/>
        <v>166.69798164079995</v>
      </c>
    </row>
    <row r="50" spans="1:5" x14ac:dyDescent="0.25">
      <c r="A50" s="8" t="s">
        <v>32</v>
      </c>
      <c r="B50" s="2">
        <v>2.395</v>
      </c>
      <c r="C50" s="6">
        <v>0.104</v>
      </c>
      <c r="D50" s="1">
        <f t="shared" si="1"/>
        <v>2.2909999999999999</v>
      </c>
      <c r="E50" s="5">
        <f t="shared" si="2"/>
        <v>199.91888011979998</v>
      </c>
    </row>
    <row r="51" spans="1:5" x14ac:dyDescent="0.25">
      <c r="A51" s="8" t="s">
        <v>33</v>
      </c>
      <c r="B51" s="2">
        <v>2.1739999999999999</v>
      </c>
      <c r="C51" s="6">
        <v>0.104</v>
      </c>
      <c r="D51" s="1">
        <f t="shared" si="1"/>
        <v>2.0699999999999998</v>
      </c>
      <c r="E51" s="5">
        <f t="shared" si="2"/>
        <v>176.56389541999997</v>
      </c>
    </row>
    <row r="52" spans="1:5" x14ac:dyDescent="0.25">
      <c r="A52" s="8" t="s">
        <v>34</v>
      </c>
      <c r="B52" s="2">
        <v>2.1150000000000002</v>
      </c>
      <c r="C52" s="6">
        <v>0.104</v>
      </c>
      <c r="D52" s="1">
        <f t="shared" si="1"/>
        <v>2.0110000000000001</v>
      </c>
      <c r="E52" s="5">
        <f t="shared" si="2"/>
        <v>170.4804384718</v>
      </c>
    </row>
    <row r="53" spans="1:5" x14ac:dyDescent="0.25">
      <c r="A53" s="8" t="s">
        <v>35</v>
      </c>
      <c r="B53" s="2">
        <v>2.0220000000000002</v>
      </c>
      <c r="C53" s="6">
        <v>0.104</v>
      </c>
      <c r="D53" s="1">
        <f t="shared" si="1"/>
        <v>1.9180000000000001</v>
      </c>
      <c r="E53" s="5">
        <f t="shared" si="2"/>
        <v>161.02096967919999</v>
      </c>
    </row>
    <row r="54" spans="1:5" x14ac:dyDescent="0.25">
      <c r="A54" s="8" t="s">
        <v>36</v>
      </c>
      <c r="B54" s="2">
        <v>2.3000000000000003</v>
      </c>
      <c r="C54" s="6">
        <v>0.104</v>
      </c>
      <c r="D54" s="1">
        <f t="shared" si="1"/>
        <v>2.1960000000000002</v>
      </c>
      <c r="E54" s="5">
        <f t="shared" si="2"/>
        <v>189.76957273280001</v>
      </c>
    </row>
    <row r="55" spans="1:5" x14ac:dyDescent="0.25">
      <c r="A55" s="8" t="s">
        <v>37</v>
      </c>
      <c r="B55" s="2">
        <v>2.004</v>
      </c>
      <c r="C55" s="6">
        <v>0.104</v>
      </c>
      <c r="D55" s="1">
        <f t="shared" si="1"/>
        <v>1.9</v>
      </c>
      <c r="E55" s="5">
        <f t="shared" si="2"/>
        <v>159.20843799999997</v>
      </c>
    </row>
    <row r="56" spans="1:5" x14ac:dyDescent="0.25">
      <c r="A56" s="8" t="s">
        <v>38</v>
      </c>
      <c r="B56" s="2">
        <v>2.0289999999999999</v>
      </c>
      <c r="C56" s="6">
        <v>0.104</v>
      </c>
      <c r="D56" s="1">
        <f t="shared" si="1"/>
        <v>1.9249999999999998</v>
      </c>
      <c r="E56" s="5">
        <f t="shared" si="2"/>
        <v>161.72744887499996</v>
      </c>
    </row>
    <row r="57" spans="1:5" x14ac:dyDescent="0.25">
      <c r="A57" s="8" t="s">
        <v>39</v>
      </c>
      <c r="B57" s="2">
        <v>1.9530000000000001</v>
      </c>
      <c r="C57" s="6">
        <v>0.104</v>
      </c>
      <c r="D57" s="1">
        <f t="shared" si="1"/>
        <v>1.849</v>
      </c>
      <c r="E57" s="5">
        <f t="shared" si="2"/>
        <v>154.10522121579999</v>
      </c>
    </row>
    <row r="58" spans="1:5" x14ac:dyDescent="0.25">
      <c r="A58" s="8" t="s">
        <v>40</v>
      </c>
      <c r="B58" s="2">
        <v>2.1630000000000003</v>
      </c>
      <c r="C58" s="6">
        <v>0.104</v>
      </c>
      <c r="D58" s="1">
        <f t="shared" si="1"/>
        <v>2.0590000000000002</v>
      </c>
      <c r="E58" s="5">
        <f t="shared" si="2"/>
        <v>175.4248467598</v>
      </c>
    </row>
    <row r="59" spans="1:5" x14ac:dyDescent="0.25">
      <c r="A59" s="8" t="s">
        <v>41</v>
      </c>
      <c r="B59" s="2">
        <v>1.7890000000000001</v>
      </c>
      <c r="C59" s="6">
        <v>0.104</v>
      </c>
      <c r="D59" s="1">
        <f t="shared" si="1"/>
        <v>1.6850000000000001</v>
      </c>
      <c r="E59" s="5">
        <f t="shared" si="2"/>
        <v>138.01841575499998</v>
      </c>
    </row>
    <row r="60" spans="1:5" x14ac:dyDescent="0.25">
      <c r="A60" s="8" t="s">
        <v>42</v>
      </c>
      <c r="B60" s="2">
        <v>2.234</v>
      </c>
      <c r="C60" s="6">
        <v>0.104</v>
      </c>
      <c r="D60" s="1">
        <f t="shared" si="1"/>
        <v>2.13</v>
      </c>
      <c r="E60" s="5">
        <f t="shared" si="2"/>
        <v>182.81597701999999</v>
      </c>
    </row>
    <row r="61" spans="1:5" x14ac:dyDescent="0.25">
      <c r="A61" s="8" t="s">
        <v>43</v>
      </c>
      <c r="B61" s="2">
        <v>1.9610000000000001</v>
      </c>
      <c r="C61" s="6">
        <v>0.104</v>
      </c>
      <c r="D61" s="1">
        <f t="shared" si="1"/>
        <v>1.857</v>
      </c>
      <c r="E61" s="5">
        <f t="shared" si="2"/>
        <v>154.9025693342</v>
      </c>
    </row>
    <row r="62" spans="1:5" x14ac:dyDescent="0.25">
      <c r="A62" s="8" t="s">
        <v>44</v>
      </c>
      <c r="B62" s="2">
        <v>2.09</v>
      </c>
      <c r="C62" s="6">
        <v>0.104</v>
      </c>
      <c r="D62" s="1">
        <f t="shared" si="1"/>
        <v>1.9859999999999998</v>
      </c>
      <c r="E62" s="5">
        <f t="shared" si="2"/>
        <v>167.92197165679997</v>
      </c>
    </row>
    <row r="63" spans="1:5" x14ac:dyDescent="0.25">
      <c r="A63" s="8" t="s">
        <v>45</v>
      </c>
      <c r="B63" s="2">
        <v>1.9550000000000001</v>
      </c>
      <c r="C63" s="6">
        <v>0.104</v>
      </c>
      <c r="D63" s="1">
        <f t="shared" si="1"/>
        <v>1.851</v>
      </c>
      <c r="E63" s="5">
        <f t="shared" si="2"/>
        <v>154.30444813579999</v>
      </c>
    </row>
    <row r="64" spans="1:5" x14ac:dyDescent="0.25">
      <c r="A64" s="8" t="s">
        <v>46</v>
      </c>
      <c r="B64" s="2">
        <v>1.9350000000000001</v>
      </c>
      <c r="C64" s="6">
        <v>0.104</v>
      </c>
      <c r="D64" s="1">
        <f t="shared" si="1"/>
        <v>1.831</v>
      </c>
      <c r="E64" s="5">
        <f t="shared" si="2"/>
        <v>152.31548222379996</v>
      </c>
    </row>
    <row r="65" spans="1:5" x14ac:dyDescent="0.25">
      <c r="A65" s="8" t="s">
        <v>47</v>
      </c>
      <c r="B65" s="2">
        <v>2.1579999999999999</v>
      </c>
      <c r="C65" s="6">
        <v>0.104</v>
      </c>
      <c r="D65" s="1">
        <f t="shared" ref="D65:D96" si="3">(B65-C65)</f>
        <v>2.0539999999999998</v>
      </c>
      <c r="E65" s="5">
        <f t="shared" ref="E65:E96" si="4">(9.1758*D65*D65)+(65.663*D65)+(1.3241)</f>
        <v>174.90783143279995</v>
      </c>
    </row>
    <row r="66" spans="1:5" x14ac:dyDescent="0.25">
      <c r="A66" s="8" t="s">
        <v>48</v>
      </c>
      <c r="B66" s="2">
        <v>2.1869999999999998</v>
      </c>
      <c r="C66" s="6">
        <v>0.104</v>
      </c>
      <c r="D66" s="1">
        <f t="shared" si="3"/>
        <v>2.0829999999999997</v>
      </c>
      <c r="E66" s="5">
        <f t="shared" si="4"/>
        <v>177.91290668619996</v>
      </c>
    </row>
    <row r="67" spans="1:5" x14ac:dyDescent="0.25">
      <c r="A67" s="8" t="s">
        <v>49</v>
      </c>
      <c r="B67" s="2">
        <v>1.96</v>
      </c>
      <c r="C67" s="6">
        <v>0.104</v>
      </c>
      <c r="D67" s="1">
        <f t="shared" si="3"/>
        <v>1.8559999999999999</v>
      </c>
      <c r="E67" s="5">
        <f t="shared" si="4"/>
        <v>154.80283658879998</v>
      </c>
    </row>
    <row r="68" spans="1:5" x14ac:dyDescent="0.25">
      <c r="A68" s="8" t="s">
        <v>50</v>
      </c>
      <c r="B68" s="2">
        <v>2.0539999999999998</v>
      </c>
      <c r="C68" s="6">
        <v>0.104</v>
      </c>
      <c r="D68" s="1">
        <f t="shared" si="3"/>
        <v>1.9499999999999997</v>
      </c>
      <c r="E68" s="5">
        <f t="shared" si="4"/>
        <v>164.25792949999996</v>
      </c>
    </row>
    <row r="69" spans="1:5" x14ac:dyDescent="0.25">
      <c r="A69" s="8" t="s">
        <v>51</v>
      </c>
      <c r="B69" s="2">
        <v>1.9810000000000001</v>
      </c>
      <c r="C69" s="6">
        <v>0.104</v>
      </c>
      <c r="D69" s="1">
        <f t="shared" si="3"/>
        <v>1.877</v>
      </c>
      <c r="E69" s="5">
        <f t="shared" si="4"/>
        <v>156.90107807819999</v>
      </c>
    </row>
    <row r="70" spans="1:5" x14ac:dyDescent="0.25">
      <c r="A70" s="8" t="s">
        <v>52</v>
      </c>
      <c r="B70" s="2">
        <v>2.1310000000000002</v>
      </c>
      <c r="C70" s="6">
        <v>0.104</v>
      </c>
      <c r="D70" s="1">
        <f t="shared" si="3"/>
        <v>2.0270000000000001</v>
      </c>
      <c r="E70" s="5">
        <f t="shared" si="4"/>
        <v>172.12387655820001</v>
      </c>
    </row>
    <row r="71" spans="1:5" x14ac:dyDescent="0.25">
      <c r="A71" s="8" t="s">
        <v>53</v>
      </c>
      <c r="B71" s="2">
        <v>1.9730000000000001</v>
      </c>
      <c r="C71" s="6">
        <v>0.104</v>
      </c>
      <c r="D71" s="1">
        <f t="shared" si="3"/>
        <v>1.869</v>
      </c>
      <c r="E71" s="5">
        <f t="shared" si="4"/>
        <v>156.10079370379998</v>
      </c>
    </row>
    <row r="72" spans="1:5" x14ac:dyDescent="0.25">
      <c r="A72" s="8" t="s">
        <v>54</v>
      </c>
      <c r="B72" s="2">
        <v>1.8680000000000001</v>
      </c>
      <c r="C72" s="6">
        <v>0.104</v>
      </c>
      <c r="D72" s="1">
        <f t="shared" si="3"/>
        <v>1.764</v>
      </c>
      <c r="E72" s="5">
        <f t="shared" si="4"/>
        <v>145.7059321568</v>
      </c>
    </row>
    <row r="73" spans="1:5" x14ac:dyDescent="0.25">
      <c r="A73" s="8" t="s">
        <v>55</v>
      </c>
      <c r="B73" s="2">
        <v>1.948</v>
      </c>
      <c r="C73" s="6">
        <v>0.104</v>
      </c>
      <c r="D73" s="1">
        <f t="shared" si="3"/>
        <v>1.8439999999999999</v>
      </c>
      <c r="E73" s="5">
        <f t="shared" si="4"/>
        <v>153.60747506879997</v>
      </c>
    </row>
    <row r="74" spans="1:5" x14ac:dyDescent="0.25">
      <c r="A74" s="8" t="s">
        <v>56</v>
      </c>
      <c r="B74" s="2">
        <v>2.266</v>
      </c>
      <c r="C74" s="6">
        <v>0.104</v>
      </c>
      <c r="D74" s="1">
        <f t="shared" si="3"/>
        <v>2.1619999999999999</v>
      </c>
      <c r="E74" s="5">
        <f t="shared" si="4"/>
        <v>186.17743409519997</v>
      </c>
    </row>
    <row r="75" spans="1:5" x14ac:dyDescent="0.25">
      <c r="A75" s="8" t="s">
        <v>57</v>
      </c>
      <c r="B75" s="2">
        <v>0.88200000000000001</v>
      </c>
      <c r="C75" s="6">
        <v>0.104</v>
      </c>
      <c r="D75" s="1">
        <f t="shared" si="3"/>
        <v>0.77800000000000002</v>
      </c>
      <c r="E75" s="5">
        <f t="shared" si="4"/>
        <v>57.9638789272</v>
      </c>
    </row>
    <row r="76" spans="1:5" x14ac:dyDescent="0.25">
      <c r="A76" s="8" t="s">
        <v>58</v>
      </c>
      <c r="B76" s="2">
        <v>1.8089999999999999</v>
      </c>
      <c r="C76" s="6">
        <v>0.104</v>
      </c>
      <c r="D76" s="1">
        <f t="shared" si="3"/>
        <v>1.7049999999999998</v>
      </c>
      <c r="E76" s="5">
        <f t="shared" si="4"/>
        <v>139.95379499499998</v>
      </c>
    </row>
    <row r="77" spans="1:5" x14ac:dyDescent="0.25">
      <c r="A77" s="8" t="s">
        <v>59</v>
      </c>
      <c r="B77" s="2">
        <v>1.61</v>
      </c>
      <c r="C77" s="6">
        <v>0.104</v>
      </c>
      <c r="D77" s="1">
        <f t="shared" si="3"/>
        <v>1.506</v>
      </c>
      <c r="E77" s="5">
        <f t="shared" si="4"/>
        <v>121.02362272879999</v>
      </c>
    </row>
    <row r="78" spans="1:5" x14ac:dyDescent="0.25">
      <c r="A78" s="8" t="s">
        <v>60</v>
      </c>
      <c r="B78" s="2">
        <v>1.897</v>
      </c>
      <c r="C78" s="6">
        <v>0.104</v>
      </c>
      <c r="D78" s="1">
        <f t="shared" si="3"/>
        <v>1.7929999999999999</v>
      </c>
      <c r="E78" s="5">
        <f t="shared" si="4"/>
        <v>148.55667045419997</v>
      </c>
    </row>
    <row r="79" spans="1:5" x14ac:dyDescent="0.25">
      <c r="A79" s="8" t="s">
        <v>61</v>
      </c>
      <c r="B79" s="2">
        <v>1.7030000000000001</v>
      </c>
      <c r="C79" s="6">
        <v>0.104</v>
      </c>
      <c r="D79" s="1">
        <f t="shared" si="3"/>
        <v>1.599</v>
      </c>
      <c r="E79" s="5">
        <f t="shared" si="4"/>
        <v>129.7799316158</v>
      </c>
    </row>
    <row r="80" spans="1:5" x14ac:dyDescent="0.25">
      <c r="A80" s="8" t="s">
        <v>62</v>
      </c>
      <c r="B80" s="2">
        <v>1.71</v>
      </c>
      <c r="C80" s="6">
        <v>0.104</v>
      </c>
      <c r="D80" s="1">
        <f t="shared" si="3"/>
        <v>1.6059999999999999</v>
      </c>
      <c r="E80" s="5">
        <f t="shared" si="4"/>
        <v>130.44543168879997</v>
      </c>
    </row>
    <row r="81" spans="1:5" x14ac:dyDescent="0.25">
      <c r="A81" s="8" t="s">
        <v>63</v>
      </c>
      <c r="B81" s="2">
        <v>1.909</v>
      </c>
      <c r="C81" s="6">
        <v>0.104</v>
      </c>
      <c r="D81" s="1">
        <f t="shared" si="3"/>
        <v>1.8049999999999999</v>
      </c>
      <c r="E81" s="5">
        <f t="shared" si="4"/>
        <v>149.74080079499998</v>
      </c>
    </row>
    <row r="82" spans="1:5" x14ac:dyDescent="0.25">
      <c r="A82" s="8" t="s">
        <v>64</v>
      </c>
      <c r="B82" s="2">
        <v>2.1720000000000002</v>
      </c>
      <c r="C82" s="6">
        <v>0.104</v>
      </c>
      <c r="D82" s="1">
        <f t="shared" si="3"/>
        <v>2.0680000000000001</v>
      </c>
      <c r="E82" s="5">
        <f t="shared" si="4"/>
        <v>176.35663049919998</v>
      </c>
    </row>
    <row r="83" spans="1:5" x14ac:dyDescent="0.25">
      <c r="A83" s="8" t="s">
        <v>65</v>
      </c>
      <c r="B83" s="2">
        <v>1.9410000000000001</v>
      </c>
      <c r="C83" s="6">
        <v>0.104</v>
      </c>
      <c r="D83" s="1">
        <f t="shared" si="3"/>
        <v>1.837</v>
      </c>
      <c r="E83" s="5">
        <f t="shared" si="4"/>
        <v>152.91140123019997</v>
      </c>
    </row>
    <row r="84" spans="1:5" x14ac:dyDescent="0.25">
      <c r="A84" s="8" t="s">
        <v>66</v>
      </c>
      <c r="B84" s="2">
        <v>1.8440000000000001</v>
      </c>
      <c r="C84" s="6">
        <v>0.104</v>
      </c>
      <c r="D84" s="1">
        <f t="shared" si="3"/>
        <v>1.74</v>
      </c>
      <c r="E84" s="5">
        <f t="shared" si="4"/>
        <v>143.35837207999998</v>
      </c>
    </row>
    <row r="85" spans="1:5" x14ac:dyDescent="0.25">
      <c r="A85" s="8" t="s">
        <v>67</v>
      </c>
      <c r="B85" s="2">
        <v>1.5569999999999999</v>
      </c>
      <c r="C85" s="6">
        <v>0.104</v>
      </c>
      <c r="D85" s="1">
        <f t="shared" si="3"/>
        <v>1.4529999999999998</v>
      </c>
      <c r="E85" s="5">
        <f t="shared" si="4"/>
        <v>116.10447054219999</v>
      </c>
    </row>
    <row r="86" spans="1:5" x14ac:dyDescent="0.25">
      <c r="A86" s="8" t="s">
        <v>68</v>
      </c>
      <c r="B86" s="2">
        <v>2.0430000000000001</v>
      </c>
      <c r="C86" s="6">
        <v>0.104</v>
      </c>
      <c r="D86" s="1">
        <f t="shared" si="3"/>
        <v>1.9390000000000001</v>
      </c>
      <c r="E86" s="5">
        <f t="shared" si="4"/>
        <v>163.14310495179998</v>
      </c>
    </row>
    <row r="87" spans="1:5" x14ac:dyDescent="0.25">
      <c r="A87" s="8" t="s">
        <v>69</v>
      </c>
      <c r="B87" s="2">
        <v>1.75</v>
      </c>
      <c r="C87" s="6">
        <v>0.104</v>
      </c>
      <c r="D87" s="1">
        <f t="shared" si="3"/>
        <v>1.6459999999999999</v>
      </c>
      <c r="E87" s="5">
        <f t="shared" si="4"/>
        <v>134.26553975279998</v>
      </c>
    </row>
    <row r="88" spans="1:5" x14ac:dyDescent="0.25">
      <c r="A88" s="8" t="s">
        <v>70</v>
      </c>
      <c r="B88" s="2">
        <v>1.609</v>
      </c>
      <c r="C88" s="6">
        <v>0.104</v>
      </c>
      <c r="D88" s="1">
        <f t="shared" si="3"/>
        <v>1.5049999999999999</v>
      </c>
      <c r="E88" s="5">
        <f t="shared" si="4"/>
        <v>120.93033139499998</v>
      </c>
    </row>
    <row r="89" spans="1:5" x14ac:dyDescent="0.25">
      <c r="A89" s="8" t="s">
        <v>71</v>
      </c>
      <c r="B89" s="2">
        <v>1.7</v>
      </c>
      <c r="C89" s="6">
        <v>0.104</v>
      </c>
      <c r="D89" s="1">
        <f t="shared" si="3"/>
        <v>1.5959999999999999</v>
      </c>
      <c r="E89" s="5">
        <f t="shared" si="4"/>
        <v>129.49499257279996</v>
      </c>
    </row>
    <row r="90" spans="1:5" x14ac:dyDescent="0.25">
      <c r="A90" s="8" t="s">
        <v>72</v>
      </c>
      <c r="B90" s="2">
        <v>1.782</v>
      </c>
      <c r="C90" s="6">
        <v>0.104</v>
      </c>
      <c r="D90" s="1">
        <f t="shared" si="3"/>
        <v>1.6779999999999999</v>
      </c>
      <c r="E90" s="5">
        <f t="shared" si="4"/>
        <v>137.34276724719996</v>
      </c>
    </row>
    <row r="91" spans="1:5" x14ac:dyDescent="0.25">
      <c r="A91" s="8" t="s">
        <v>73</v>
      </c>
      <c r="B91" s="2">
        <v>1.9219999999999999</v>
      </c>
      <c r="C91" s="6">
        <v>0.104</v>
      </c>
      <c r="D91" s="1">
        <f t="shared" si="3"/>
        <v>1.8179999999999998</v>
      </c>
      <c r="E91" s="5">
        <f t="shared" si="4"/>
        <v>151.02659079919997</v>
      </c>
    </row>
    <row r="92" spans="1:5" x14ac:dyDescent="0.25">
      <c r="A92" s="8" t="s">
        <v>74</v>
      </c>
      <c r="B92" s="2">
        <v>1.6380000000000001</v>
      </c>
      <c r="C92" s="6">
        <v>0.104</v>
      </c>
      <c r="D92" s="1">
        <f t="shared" si="3"/>
        <v>1.534</v>
      </c>
      <c r="E92" s="5">
        <f t="shared" si="4"/>
        <v>123.6432308248</v>
      </c>
    </row>
    <row r="93" spans="1:5" x14ac:dyDescent="0.25">
      <c r="A93" s="8" t="s">
        <v>75</v>
      </c>
      <c r="B93" s="2">
        <v>1.708</v>
      </c>
      <c r="C93" s="6">
        <v>0.104</v>
      </c>
      <c r="D93" s="1">
        <f t="shared" si="3"/>
        <v>1.6039999999999999</v>
      </c>
      <c r="E93" s="5">
        <f t="shared" si="4"/>
        <v>130.25519705279999</v>
      </c>
    </row>
    <row r="94" spans="1:5" x14ac:dyDescent="0.25">
      <c r="A94" s="8" t="s">
        <v>76</v>
      </c>
      <c r="B94" s="2">
        <v>1.9020000000000001</v>
      </c>
      <c r="C94" s="6">
        <v>0.104</v>
      </c>
      <c r="D94" s="1">
        <f t="shared" si="3"/>
        <v>1.798</v>
      </c>
      <c r="E94" s="5">
        <f t="shared" si="4"/>
        <v>149.04973694319997</v>
      </c>
    </row>
    <row r="95" spans="1:5" x14ac:dyDescent="0.25">
      <c r="A95" s="8" t="s">
        <v>77</v>
      </c>
      <c r="B95" s="2">
        <v>1.7</v>
      </c>
      <c r="C95" s="6">
        <v>0.104</v>
      </c>
      <c r="D95" s="1">
        <f t="shared" si="3"/>
        <v>1.5959999999999999</v>
      </c>
      <c r="E95" s="5">
        <f t="shared" si="4"/>
        <v>129.49499257279996</v>
      </c>
    </row>
    <row r="96" spans="1:5" x14ac:dyDescent="0.25">
      <c r="A96" s="8" t="s">
        <v>78</v>
      </c>
      <c r="B96" s="2">
        <v>1.7790000000000001</v>
      </c>
      <c r="C96" s="6">
        <v>0.104</v>
      </c>
      <c r="D96" s="1">
        <f t="shared" si="3"/>
        <v>1.675</v>
      </c>
      <c r="E96" s="5">
        <f t="shared" si="4"/>
        <v>137.053478875</v>
      </c>
    </row>
    <row r="97" spans="1:5" x14ac:dyDescent="0.25">
      <c r="A97" s="8" t="s">
        <v>79</v>
      </c>
      <c r="B97" s="2">
        <v>1.8880000000000001</v>
      </c>
      <c r="C97" s="6">
        <v>0.104</v>
      </c>
      <c r="D97" s="1">
        <f t="shared" ref="D97:D128" si="5">(B97-C97)</f>
        <v>1.784</v>
      </c>
      <c r="E97" s="5">
        <f t="shared" ref="E97:E128" si="6">(9.1758*D97*D97)+(65.663*D97)+(1.3241)</f>
        <v>147.6703069248</v>
      </c>
    </row>
    <row r="98" spans="1:5" x14ac:dyDescent="0.25">
      <c r="A98" s="8" t="s">
        <v>80</v>
      </c>
      <c r="B98" s="2">
        <v>1.972</v>
      </c>
      <c r="C98" s="6">
        <v>0.104</v>
      </c>
      <c r="D98" s="1">
        <f t="shared" si="5"/>
        <v>1.8679999999999999</v>
      </c>
      <c r="E98" s="5">
        <f t="shared" si="6"/>
        <v>156.00084073919999</v>
      </c>
    </row>
    <row r="99" spans="1:5" x14ac:dyDescent="0.25">
      <c r="A99" s="8" t="s">
        <v>81</v>
      </c>
      <c r="B99" s="2">
        <v>2.0100000000000002</v>
      </c>
      <c r="C99" s="6">
        <v>0.104</v>
      </c>
      <c r="D99" s="1">
        <f t="shared" si="5"/>
        <v>1.9060000000000001</v>
      </c>
      <c r="E99" s="5">
        <f t="shared" si="6"/>
        <v>159.81195456879999</v>
      </c>
    </row>
    <row r="100" spans="1:5" x14ac:dyDescent="0.25">
      <c r="A100" s="8" t="s">
        <v>82</v>
      </c>
      <c r="B100" s="2">
        <v>1.8220000000000001</v>
      </c>
      <c r="C100" s="6">
        <v>0.104</v>
      </c>
      <c r="D100" s="1">
        <f t="shared" si="5"/>
        <v>1.718</v>
      </c>
      <c r="E100" s="5">
        <f t="shared" si="6"/>
        <v>141.21572791919999</v>
      </c>
    </row>
    <row r="101" spans="1:5" x14ac:dyDescent="0.25">
      <c r="A101" s="8" t="s">
        <v>83</v>
      </c>
      <c r="B101" s="2">
        <v>1.8009999999999999</v>
      </c>
      <c r="C101" s="6">
        <v>0.104</v>
      </c>
      <c r="D101" s="1">
        <f t="shared" si="5"/>
        <v>1.6969999999999998</v>
      </c>
      <c r="E101" s="5">
        <f t="shared" si="6"/>
        <v>139.17876242219995</v>
      </c>
    </row>
    <row r="102" spans="1:5" x14ac:dyDescent="0.25">
      <c r="A102" s="8" t="s">
        <v>84</v>
      </c>
      <c r="B102" s="2">
        <v>1.974</v>
      </c>
      <c r="C102" s="6">
        <v>0.104</v>
      </c>
      <c r="D102" s="1">
        <f t="shared" si="5"/>
        <v>1.8699999999999999</v>
      </c>
      <c r="E102" s="5">
        <f t="shared" si="6"/>
        <v>156.20076501999998</v>
      </c>
    </row>
    <row r="103" spans="1:5" x14ac:dyDescent="0.25">
      <c r="A103" s="8" t="s">
        <v>85</v>
      </c>
      <c r="B103" s="2">
        <v>1.6</v>
      </c>
      <c r="C103" s="6">
        <v>0.104</v>
      </c>
      <c r="D103" s="1">
        <f t="shared" si="5"/>
        <v>1.496</v>
      </c>
      <c r="E103" s="5">
        <f t="shared" si="6"/>
        <v>120.0915352128</v>
      </c>
    </row>
    <row r="104" spans="1:5" x14ac:dyDescent="0.25">
      <c r="A104" s="8" t="s">
        <v>86</v>
      </c>
      <c r="B104" s="2">
        <v>1.74</v>
      </c>
      <c r="C104" s="6">
        <v>0.104</v>
      </c>
      <c r="D104" s="1">
        <f t="shared" si="5"/>
        <v>1.6359999999999999</v>
      </c>
      <c r="E104" s="5">
        <f t="shared" si="6"/>
        <v>133.30775999679997</v>
      </c>
    </row>
    <row r="105" spans="1:5" x14ac:dyDescent="0.25">
      <c r="A105" s="8" t="s">
        <v>87</v>
      </c>
      <c r="B105" s="2">
        <v>2.0920000000000001</v>
      </c>
      <c r="C105" s="6">
        <v>0.104</v>
      </c>
      <c r="D105" s="1">
        <f t="shared" si="5"/>
        <v>1.988</v>
      </c>
      <c r="E105" s="5">
        <f t="shared" si="6"/>
        <v>168.12622691519996</v>
      </c>
    </row>
    <row r="106" spans="1:5" x14ac:dyDescent="0.25">
      <c r="A106" s="8" t="s">
        <v>88</v>
      </c>
      <c r="B106" s="2">
        <v>2.2000000000000002</v>
      </c>
      <c r="C106" s="6">
        <v>0.104</v>
      </c>
      <c r="D106" s="1">
        <f t="shared" si="5"/>
        <v>2.0960000000000001</v>
      </c>
      <c r="E106" s="5">
        <f t="shared" si="6"/>
        <v>179.2650193728</v>
      </c>
    </row>
    <row r="107" spans="1:5" x14ac:dyDescent="0.25">
      <c r="A107" s="8" t="s">
        <v>89</v>
      </c>
      <c r="B107" s="2">
        <v>1.7170000000000001</v>
      </c>
      <c r="C107" s="6">
        <v>0.104</v>
      </c>
      <c r="D107" s="1">
        <f t="shared" si="5"/>
        <v>1.613</v>
      </c>
      <c r="E107" s="5">
        <f t="shared" si="6"/>
        <v>131.11183099019999</v>
      </c>
    </row>
    <row r="108" spans="1:5" x14ac:dyDescent="0.25">
      <c r="A108" s="8" t="s">
        <v>90</v>
      </c>
      <c r="B108" s="2">
        <v>1.835</v>
      </c>
      <c r="C108" s="6">
        <v>0.104</v>
      </c>
      <c r="D108" s="1">
        <f t="shared" si="5"/>
        <v>1.7309999999999999</v>
      </c>
      <c r="E108" s="5">
        <f t="shared" si="6"/>
        <v>142.48076226379999</v>
      </c>
    </row>
    <row r="109" spans="1:5" x14ac:dyDescent="0.25">
      <c r="A109" s="8" t="s">
        <v>91</v>
      </c>
      <c r="B109" s="2">
        <v>1.8480000000000001</v>
      </c>
      <c r="C109" s="6">
        <v>0.104</v>
      </c>
      <c r="D109" s="1">
        <f t="shared" si="5"/>
        <v>1.744</v>
      </c>
      <c r="E109" s="5">
        <f t="shared" si="6"/>
        <v>143.7488980288</v>
      </c>
    </row>
    <row r="110" spans="1:5" x14ac:dyDescent="0.25">
      <c r="A110" s="8" t="s">
        <v>92</v>
      </c>
      <c r="B110" s="2">
        <v>1.8860000000000001</v>
      </c>
      <c r="C110" s="6">
        <v>0.104</v>
      </c>
      <c r="D110" s="1">
        <f t="shared" si="5"/>
        <v>1.782</v>
      </c>
      <c r="E110" s="5">
        <f t="shared" si="6"/>
        <v>147.47353911919998</v>
      </c>
    </row>
    <row r="111" spans="1:5" x14ac:dyDescent="0.25">
      <c r="A111" s="8" t="s">
        <v>93</v>
      </c>
      <c r="B111" s="2">
        <v>1.8240000000000001</v>
      </c>
      <c r="C111" s="6">
        <v>0.104</v>
      </c>
      <c r="D111" s="1">
        <f t="shared" si="5"/>
        <v>1.72</v>
      </c>
      <c r="E111" s="5">
        <f t="shared" si="6"/>
        <v>141.41014672</v>
      </c>
    </row>
    <row r="112" spans="1:5" x14ac:dyDescent="0.25">
      <c r="A112" s="8" t="s">
        <v>94</v>
      </c>
      <c r="B112" s="2">
        <v>1.821</v>
      </c>
      <c r="C112" s="6">
        <v>0.104</v>
      </c>
      <c r="D112" s="1">
        <f t="shared" si="5"/>
        <v>1.7169999999999999</v>
      </c>
      <c r="E112" s="5">
        <f t="shared" si="6"/>
        <v>141.11854604619998</v>
      </c>
    </row>
    <row r="113" spans="1:5" x14ac:dyDescent="0.25">
      <c r="A113" s="8" t="s">
        <v>95</v>
      </c>
      <c r="B113" s="2">
        <v>1.7630000000000001</v>
      </c>
      <c r="C113" s="6">
        <v>0.104</v>
      </c>
      <c r="D113" s="1">
        <f t="shared" si="5"/>
        <v>1.659</v>
      </c>
      <c r="E113" s="5">
        <f t="shared" si="6"/>
        <v>135.51339699979999</v>
      </c>
    </row>
    <row r="114" spans="1:5" x14ac:dyDescent="0.25">
      <c r="A114" s="8" t="s">
        <v>96</v>
      </c>
      <c r="B114" s="2">
        <v>2.1840000000000002</v>
      </c>
      <c r="C114" s="6">
        <v>0.104</v>
      </c>
      <c r="D114" s="1">
        <f t="shared" si="5"/>
        <v>2.08</v>
      </c>
      <c r="E114" s="5">
        <f t="shared" si="6"/>
        <v>177.60132111999997</v>
      </c>
    </row>
    <row r="115" spans="1:5" x14ac:dyDescent="0.25">
      <c r="A115" s="8" t="s">
        <v>97</v>
      </c>
      <c r="B115" s="2">
        <v>2.1080000000000001</v>
      </c>
      <c r="C115" s="6">
        <v>0.104</v>
      </c>
      <c r="D115" s="1">
        <f t="shared" si="5"/>
        <v>2.004</v>
      </c>
      <c r="E115" s="5">
        <f t="shared" si="6"/>
        <v>169.7629116128</v>
      </c>
    </row>
    <row r="116" spans="1:5" x14ac:dyDescent="0.25">
      <c r="A116" s="8" t="s">
        <v>98</v>
      </c>
      <c r="B116" s="2">
        <v>2.0100000000000002</v>
      </c>
      <c r="C116" s="6">
        <v>0.104</v>
      </c>
      <c r="D116" s="1">
        <f t="shared" si="5"/>
        <v>1.9060000000000001</v>
      </c>
      <c r="E116" s="5">
        <f t="shared" si="6"/>
        <v>159.81195456879999</v>
      </c>
    </row>
    <row r="117" spans="1:5" x14ac:dyDescent="0.25">
      <c r="A117" s="8" t="s">
        <v>99</v>
      </c>
      <c r="B117" s="2">
        <v>1.8340000000000001</v>
      </c>
      <c r="C117" s="6">
        <v>0.104</v>
      </c>
      <c r="D117" s="1">
        <f t="shared" si="5"/>
        <v>1.73</v>
      </c>
      <c r="E117" s="5">
        <f t="shared" si="6"/>
        <v>142.38334181999997</v>
      </c>
    </row>
    <row r="118" spans="1:5" x14ac:dyDescent="0.25">
      <c r="A118" s="8" t="s">
        <v>100</v>
      </c>
      <c r="B118" s="2">
        <v>1.982</v>
      </c>
      <c r="C118" s="6">
        <v>0.104</v>
      </c>
      <c r="D118" s="1">
        <f t="shared" si="5"/>
        <v>1.8779999999999999</v>
      </c>
      <c r="E118" s="5">
        <f t="shared" si="6"/>
        <v>157.00119620719997</v>
      </c>
    </row>
    <row r="119" spans="1:5" x14ac:dyDescent="0.25">
      <c r="A119" s="8" t="s">
        <v>101</v>
      </c>
      <c r="B119" s="2">
        <v>1.8280000000000001</v>
      </c>
      <c r="C119" s="6">
        <v>0.104</v>
      </c>
      <c r="D119" s="1">
        <f t="shared" si="5"/>
        <v>1.724</v>
      </c>
      <c r="E119" s="5">
        <f t="shared" si="6"/>
        <v>141.79920454079996</v>
      </c>
    </row>
    <row r="120" spans="1:5" x14ac:dyDescent="0.25">
      <c r="A120" s="8" t="s">
        <v>102</v>
      </c>
      <c r="B120" s="2">
        <v>2.0670000000000002</v>
      </c>
      <c r="C120" s="6">
        <v>0.104</v>
      </c>
      <c r="D120" s="1">
        <f t="shared" si="5"/>
        <v>1.9630000000000001</v>
      </c>
      <c r="E120" s="5">
        <f t="shared" si="6"/>
        <v>165.5783122702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1"/>
  <sheetViews>
    <sheetView tabSelected="1" workbookViewId="0">
      <selection activeCell="G9" sqref="G9"/>
    </sheetView>
  </sheetViews>
  <sheetFormatPr defaultRowHeight="15" x14ac:dyDescent="0.25"/>
  <cols>
    <col min="1" max="1" width="32.5703125" customWidth="1"/>
    <col min="2" max="2" width="17.28515625" customWidth="1"/>
    <col min="3" max="3" width="18.7109375" customWidth="1"/>
    <col min="4" max="4" width="20" customWidth="1"/>
    <col min="5" max="5" width="21.42578125" customWidth="1"/>
    <col min="6" max="6" width="16.85546875" customWidth="1"/>
    <col min="7" max="7" width="62.5703125" customWidth="1"/>
  </cols>
  <sheetData>
    <row r="1" spans="1:7" ht="16.5" thickTop="1" thickBot="1" x14ac:dyDescent="0.3">
      <c r="A1" s="11" t="s">
        <v>103</v>
      </c>
      <c r="B1" s="11" t="s">
        <v>104</v>
      </c>
      <c r="C1" s="11" t="s">
        <v>105</v>
      </c>
      <c r="D1" s="11" t="s">
        <v>106</v>
      </c>
      <c r="E1" s="11" t="s">
        <v>107</v>
      </c>
      <c r="F1" s="11" t="s">
        <v>108</v>
      </c>
      <c r="G1" s="11" t="s">
        <v>109</v>
      </c>
    </row>
    <row r="2" spans="1:7" ht="16.5" thickTop="1" thickBot="1" x14ac:dyDescent="0.3">
      <c r="A2" s="12" t="s">
        <v>115</v>
      </c>
      <c r="B2" s="13" t="s">
        <v>110</v>
      </c>
      <c r="C2" s="14" t="s">
        <v>111</v>
      </c>
      <c r="D2" s="14" t="s">
        <v>114</v>
      </c>
      <c r="E2" s="14" t="s">
        <v>116</v>
      </c>
      <c r="F2" s="14" t="s">
        <v>112</v>
      </c>
      <c r="G2" s="14" t="s">
        <v>113</v>
      </c>
    </row>
    <row r="3" spans="1:7" ht="15.75" thickTop="1" x14ac:dyDescent="0.25"/>
    <row r="127" spans="1:1" x14ac:dyDescent="0.25">
      <c r="A127" s="15" t="s">
        <v>118</v>
      </c>
    </row>
    <row r="128" spans="1:1" x14ac:dyDescent="0.25">
      <c r="A128" t="s">
        <v>119</v>
      </c>
    </row>
    <row r="129" spans="1:1" x14ac:dyDescent="0.25">
      <c r="A129" t="s">
        <v>120</v>
      </c>
    </row>
    <row r="130" spans="1:1" x14ac:dyDescent="0.25">
      <c r="A130" t="s">
        <v>121</v>
      </c>
    </row>
    <row r="131" spans="1:1" x14ac:dyDescent="0.25">
      <c r="A131" t="s"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Cortisol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2022-12-30T09:27:14Z</dcterms:created>
  <dcterms:modified xsi:type="dcterms:W3CDTF">2022-12-30T16:13:05Z</dcterms:modified>
</cp:coreProperties>
</file>