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Suat Çakına\2023.06.20\"/>
    </mc:Choice>
  </mc:AlternateContent>
  <xr:revisionPtr revIDLastSave="0" documentId="13_ncr:1_{A5E0EF2C-BB43-4832-BCBC-20FC4A89DC5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4" r:id="rId1"/>
    <sheet name="MDA" sheetId="9" r:id="rId2"/>
    <sheet name="Materyal-metod" sheetId="7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9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C4" i="9"/>
  <c r="E4" i="9" s="1"/>
  <c r="D2" i="4" l="1"/>
</calcChain>
</file>

<file path=xl/sharedStrings.xml><?xml version="1.0" encoding="utf-8"?>
<sst xmlns="http://schemas.openxmlformats.org/spreadsheetml/2006/main" count="351" uniqueCount="225">
  <si>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</si>
  <si>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</si>
  <si>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</si>
  <si>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</si>
  <si>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</si>
  <si>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</si>
  <si>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</si>
  <si>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</si>
  <si>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</si>
  <si>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</si>
  <si>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</si>
  <si>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</si>
  <si>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</si>
  <si>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</si>
  <si>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</si>
  <si>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</si>
  <si>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</si>
  <si>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</si>
  <si>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</si>
  <si>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</si>
  <si>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</si>
  <si>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</si>
  <si>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</si>
  <si>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</si>
  <si>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</si>
  <si>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</si>
  <si>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</si>
  <si>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</si>
  <si>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</si>
  <si>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</si>
  <si>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</si>
  <si>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</si>
  <si>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</si>
  <si>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</si>
  <si>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</si>
  <si>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</si>
  <si>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</si>
  <si>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</si>
  <si>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</si>
  <si>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</si>
  <si>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</si>
  <si>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</si>
  <si>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</si>
  <si>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</si>
  <si>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</si>
  <si>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</si>
  <si>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</si>
  <si>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</si>
  <si>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</si>
  <si>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</si>
  <si>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PON1(U/L)</t>
  </si>
  <si>
    <t>ARES(umol/l)</t>
  </si>
  <si>
    <t>MINDRAY-BS400</t>
  </si>
  <si>
    <t>RL0055</t>
  </si>
  <si>
    <t>RL0031</t>
  </si>
  <si>
    <t>Otto Scientific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</si>
  <si>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</si>
  <si>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</si>
  <si>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</si>
  <si>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</si>
  <si>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</si>
  <si>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</si>
  <si>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</si>
  <si>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</si>
  <si>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</si>
  <si>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</si>
  <si>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</si>
  <si>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</si>
  <si>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</si>
  <si>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t>(Relassay, Turkey)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</si>
  <si>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</si>
  <si>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</si>
  <si>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</si>
  <si>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was 18.290 M−1 cm−1 Paraoxonase activity was expressed as U/L serum</t>
  </si>
  <si>
    <t>MPO (U/L)</t>
  </si>
  <si>
    <t>Ottoscientific</t>
  </si>
  <si>
    <t>Otto3048</t>
  </si>
  <si>
    <t>ARES( Arylesterase)</t>
  </si>
  <si>
    <t>PON-1( Paraoxanase-1)</t>
  </si>
  <si>
    <t>MPO( Myeloperoxidase)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</si>
  <si>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</si>
  <si>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</si>
  <si>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</si>
  <si>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</si>
  <si>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</si>
  <si>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</si>
  <si>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</si>
  <si>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</si>
  <si>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</si>
  <si>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</si>
  <si>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</si>
  <si>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concentration (nmol/ml)</t>
  </si>
  <si>
    <t>Numune</t>
  </si>
  <si>
    <t>result(nmol/ml)</t>
  </si>
  <si>
    <t>BÖBREK-DOXO-1</t>
  </si>
  <si>
    <t>BÖBREK-DOXO-2</t>
  </si>
  <si>
    <t>BÖBREK-DOXO-3</t>
  </si>
  <si>
    <t>BÖBREK-DOXO-4</t>
  </si>
  <si>
    <t>BÖBREK-KON-1</t>
  </si>
  <si>
    <t>BÖBREK-KON-2</t>
  </si>
  <si>
    <t>BÖBREK-KON-3</t>
  </si>
  <si>
    <t>BÖBREK-KON-4</t>
  </si>
  <si>
    <t>BÖBREK-NAC-1</t>
  </si>
  <si>
    <t>BÖBREK-NAC-2</t>
  </si>
  <si>
    <t>BÖBREK-NAC-3</t>
  </si>
  <si>
    <t>BÖBREK-MONT-1</t>
  </si>
  <si>
    <t>BÖBREK-MONT-2</t>
  </si>
  <si>
    <t>BÖBREK-(NAC+DOX)-1</t>
  </si>
  <si>
    <t>BÖBREK-(NAC+DOX)-2</t>
  </si>
  <si>
    <t>BÖBREK-(NAC+DOX)-3</t>
  </si>
  <si>
    <t>BÖBREK-(MONT+DOX)-1</t>
  </si>
  <si>
    <t>BÖBREK-(MONT+DOX)-2</t>
  </si>
  <si>
    <t>BÖBREK-(MONT+DOX)-3</t>
  </si>
  <si>
    <t>BÖBREK-(MONT+DOX)-4</t>
  </si>
  <si>
    <t>KALP-DOXO-1</t>
  </si>
  <si>
    <t>KALP-DOXO-2</t>
  </si>
  <si>
    <t>KALP-DOXO-3</t>
  </si>
  <si>
    <t>KALP-DOXO-4</t>
  </si>
  <si>
    <t>KALP-KON-1</t>
  </si>
  <si>
    <t>KALP-KON-2</t>
  </si>
  <si>
    <t>KALP-KON-3</t>
  </si>
  <si>
    <t>KALP-KON-4</t>
  </si>
  <si>
    <t>KALP-NAC-1</t>
  </si>
  <si>
    <t>KALP-NAC-2</t>
  </si>
  <si>
    <t>KALP-MONT-1</t>
  </si>
  <si>
    <t>KALP-MONT-2</t>
  </si>
  <si>
    <t>KALP-(NAC+DOX)-1</t>
  </si>
  <si>
    <t>KALP-(NAC+DOX)-2</t>
  </si>
  <si>
    <t>KALP-(NAC+DOX)-3</t>
  </si>
  <si>
    <t>KALP-(NAC+DOX)-4</t>
  </si>
  <si>
    <t>KALP-(MONT+DOX)-1</t>
  </si>
  <si>
    <t>KALP-(MONT+DOX)-2</t>
  </si>
  <si>
    <t>KALP-(MONT+DOX)-3</t>
  </si>
  <si>
    <t>KALP-(MONT+DOX)-4</t>
  </si>
  <si>
    <t>KARACİĞER-DOXO-1</t>
  </si>
  <si>
    <t>KARACİĞER-DOXO-2</t>
  </si>
  <si>
    <t>KARACİĞER-DOXO-3</t>
  </si>
  <si>
    <t>KARACİĞER-DOXO-4</t>
  </si>
  <si>
    <t>KARACİĞER-KON-1</t>
  </si>
  <si>
    <t>KARACİĞER-KON-2</t>
  </si>
  <si>
    <t>KARACİĞER-KON-3</t>
  </si>
  <si>
    <t>KARACİĞER-KON-4</t>
  </si>
  <si>
    <t>KARACİĞER-NAC-1</t>
  </si>
  <si>
    <t>KARACİĞER-NAC-2</t>
  </si>
  <si>
    <t>KARACİĞER-MONT-1</t>
  </si>
  <si>
    <t>KARACİĞER-MONT-2</t>
  </si>
  <si>
    <t>KALRACİĞER-(NAC+DOX)-1</t>
  </si>
  <si>
    <t>KALRACİĞER-(NAC+DOX)-2</t>
  </si>
  <si>
    <t>KALRACİĞER-(NAC+DOX)-3</t>
  </si>
  <si>
    <t>KALRACİĞER-(NAC+DOX)-4</t>
  </si>
  <si>
    <t>KARACİĞER-(MONT+DOX)-1</t>
  </si>
  <si>
    <t>KARACİĞER-(MONT+DOX)-2</t>
  </si>
  <si>
    <t>KARACİĞER-(MONT+DOX)-3</t>
  </si>
  <si>
    <t>KARACİĞER-(MONT+DOX)-4</t>
  </si>
  <si>
    <t>İBUPROFEN-BÖBREK-1</t>
  </si>
  <si>
    <t>İBUPROFEN-BÖBREK-2</t>
  </si>
  <si>
    <t>İBUPROFEN-BÖBREK-3</t>
  </si>
  <si>
    <t>İBUPROFEN-KALP-1</t>
  </si>
  <si>
    <t>İBUPROFEN-KALP-2</t>
  </si>
  <si>
    <t>İBUPROFEN-KALP-3</t>
  </si>
  <si>
    <t>İBUPROFEN-KARACİĞER-1</t>
  </si>
  <si>
    <t>İBUPROFEN-KARACİĞER-2</t>
  </si>
  <si>
    <t>İBUPROFEN-KARACİĞER-3</t>
  </si>
  <si>
    <t>ROSUVOSTATİN-BÖBREK-1</t>
  </si>
  <si>
    <t>ROSUVOSTATİN-BÖBREK-2</t>
  </si>
  <si>
    <t>ROSUVOSTATİN-BÖBREK-3</t>
  </si>
  <si>
    <t>ROSUVOSTATİN-KALP-1</t>
  </si>
  <si>
    <t>ROSUVOSTATİN-KALP-2</t>
  </si>
  <si>
    <t>ROSUVOSTATİN-KALP-3</t>
  </si>
  <si>
    <t>ROSUVOSTATİN-KARACİĞER-1</t>
  </si>
  <si>
    <t>ROSUVOSTATİN-KARACİĞER-2</t>
  </si>
  <si>
    <t>ROSUVOSTATİN-KARACİĞER-3</t>
  </si>
  <si>
    <t>(İBU+DOX)-BÖBREK-1</t>
  </si>
  <si>
    <t>(İBU+DOX)-BÖBREK-2</t>
  </si>
  <si>
    <t>(İBU+DOX)-BÖBREK-3</t>
  </si>
  <si>
    <t>(İBU+DOX)-KALP-1</t>
  </si>
  <si>
    <t>(İBU+DOX)-KALP-2</t>
  </si>
  <si>
    <t>(İBU+DOX)-KALP-3</t>
  </si>
  <si>
    <t>(İBU+DOX)-KARACİĞER-1</t>
  </si>
  <si>
    <t>(İBU+DOX)-KARACİĞER-2</t>
  </si>
  <si>
    <t>(İBU+DOX)-KARACİĞER-3</t>
  </si>
  <si>
    <t>(ROS+DOX)-BÖBREK-1</t>
  </si>
  <si>
    <t>(ROS+DOX)-BÖBREK-2</t>
  </si>
  <si>
    <t>(ROS+DOX)-BÖBREK-3</t>
  </si>
  <si>
    <t>(ROS+DOX)-KALP-1</t>
  </si>
  <si>
    <t>(ROS+DOX)-KALP-2</t>
  </si>
  <si>
    <t>(ROS+DOX)-KALP-3</t>
  </si>
  <si>
    <t>(ROS+DOX)-KARACİĞER-1</t>
  </si>
  <si>
    <t>(ROS+DOX)-KARACİĞER-2</t>
  </si>
  <si>
    <t>(ROS+DOX)-KARACİĞER-3</t>
  </si>
  <si>
    <t>MDA( Malondialdehyde)</t>
  </si>
  <si>
    <t>Otto1001</t>
  </si>
  <si>
    <t>REL BIOCHEM-REL ASSAY</t>
  </si>
  <si>
    <t>Doku</t>
  </si>
  <si>
    <t>NOT: Dokular 1/9 oranında( 0,1 gr doku: 0,9ml 140 mmol. lık  KCl) Potasyum Klorür tamponu ile homojenize edildikten sonra 7000 rpm + 4' de 5 dk santrifüj edildi.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</si>
  <si>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nmol/ml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</si>
  <si>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</si>
  <si>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</si>
  <si>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</si>
  <si>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</si>
  <si>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</si>
  <si>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</si>
  <si>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</si>
  <si>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</si>
  <si>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</si>
  <si>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</si>
  <si>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</si>
  <si>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</si>
  <si>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Myeloperoxidase (MPO)            </t>
    </r>
    <r>
      <rPr>
        <sz val="12"/>
        <color theme="1"/>
        <rFont val="Calibri"/>
        <family val="2"/>
        <charset val="162"/>
        <scheme val="minor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</si>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</sst>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theme="1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2" fontId="2" fillId="3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86522309711286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1.7490000000000001</c:v>
                </c:pt>
                <c:pt idx="1">
                  <c:v>0.93400000000000005</c:v>
                </c:pt>
                <c:pt idx="2">
                  <c:v>0.52600000000000002</c:v>
                </c:pt>
                <c:pt idx="3">
                  <c:v>0.24099999999999999</c:v>
                </c:pt>
                <c:pt idx="4">
                  <c:v>0.128</c:v>
                </c:pt>
                <c:pt idx="5">
                  <c:v>5.1999999999999998E-2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5-4386-BC74-680CF9FA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73440"/>
        <c:axId val="418677376"/>
      </c:scatterChart>
      <c:valAx>
        <c:axId val="4186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677376"/>
        <c:crosses val="autoZero"/>
        <c:crossBetween val="midCat"/>
      </c:valAx>
      <c:valAx>
        <c:axId val="4186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186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15240</xdr:rowOff>
    </xdr:from>
    <xdr:to>
      <xdr:col>14</xdr:col>
      <xdr:colOff>76200</xdr:colOff>
      <xdr:row>16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22860</xdr:rowOff>
    </xdr:from>
    <xdr:to>
      <xdr:col>4</xdr:col>
      <xdr:colOff>17578</xdr:colOff>
      <xdr:row>51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3080"/>
          <a:ext cx="5945938" cy="7749540"/>
        </a:xfrm>
        <a:prstGeom prst="rect">
          <a:avLst/>
        </a:prstGeom>
      </xdr:spPr>
    </xdr:pic>
    <xdr:clientData/>
  </xdr:twoCellAnchor>
  <xdr:twoCellAnchor editAs="oneCell">
    <xdr:from>
      <xdr:col>4</xdr:col>
      <xdr:colOff>22859</xdr:colOff>
      <xdr:row>9</xdr:row>
      <xdr:rowOff>28312</xdr:rowOff>
    </xdr:from>
    <xdr:to>
      <xdr:col>8</xdr:col>
      <xdr:colOff>592480</xdr:colOff>
      <xdr:row>51</xdr:row>
      <xdr:rowOff>83820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19" y="1788532"/>
          <a:ext cx="5880761" cy="77364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91440</xdr:rowOff>
    </xdr:from>
    <xdr:to>
      <xdr:col>3</xdr:col>
      <xdr:colOff>1082246</xdr:colOff>
      <xdr:row>91</xdr:row>
      <xdr:rowOff>71622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32620"/>
          <a:ext cx="5920946" cy="7310622"/>
        </a:xfrm>
        <a:prstGeom prst="rect">
          <a:avLst/>
        </a:prstGeom>
      </xdr:spPr>
    </xdr:pic>
    <xdr:clientData/>
  </xdr:twoCellAnchor>
  <xdr:twoCellAnchor editAs="oneCell">
    <xdr:from>
      <xdr:col>3</xdr:col>
      <xdr:colOff>1074419</xdr:colOff>
      <xdr:row>51</xdr:row>
      <xdr:rowOff>98303</xdr:rowOff>
    </xdr:from>
    <xdr:to>
      <xdr:col>10</xdr:col>
      <xdr:colOff>579120</xdr:colOff>
      <xdr:row>91</xdr:row>
      <xdr:rowOff>74842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119" y="9539483"/>
          <a:ext cx="7124701" cy="7306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68580</xdr:rowOff>
    </xdr:from>
    <xdr:to>
      <xdr:col>3</xdr:col>
      <xdr:colOff>335280</xdr:colOff>
      <xdr:row>122</xdr:row>
      <xdr:rowOff>96427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40200"/>
          <a:ext cx="5173980" cy="5697127"/>
        </a:xfrm>
        <a:prstGeom prst="rect">
          <a:avLst/>
        </a:prstGeom>
      </xdr:spPr>
    </xdr:pic>
    <xdr:clientData/>
  </xdr:twoCellAnchor>
  <xdr:twoCellAnchor editAs="oneCell">
    <xdr:from>
      <xdr:col>3</xdr:col>
      <xdr:colOff>327659</xdr:colOff>
      <xdr:row>91</xdr:row>
      <xdr:rowOff>79058</xdr:rowOff>
    </xdr:from>
    <xdr:to>
      <xdr:col>11</xdr:col>
      <xdr:colOff>329786</xdr:colOff>
      <xdr:row>122</xdr:row>
      <xdr:rowOff>91440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6359" y="16850678"/>
          <a:ext cx="8231727" cy="56816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Prof.Dr.%20Sakine%20Yal&#231;&#305;n-Ya&#287;larda%20Mda%20Analiz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DA"/>
      <sheetName val="Materyal-metod"/>
    </sheetNames>
    <sheetDataSet>
      <sheetData sheetId="0">
        <row r="4">
          <cell r="C4">
            <v>1.7490000000000001</v>
          </cell>
          <cell r="D4">
            <v>80</v>
          </cell>
        </row>
        <row r="5">
          <cell r="C5">
            <v>0.93400000000000005</v>
          </cell>
          <cell r="D5">
            <v>40</v>
          </cell>
        </row>
        <row r="6">
          <cell r="C6">
            <v>0.52600000000000002</v>
          </cell>
          <cell r="D6">
            <v>20</v>
          </cell>
        </row>
        <row r="7">
          <cell r="C7">
            <v>0.24099999999999999</v>
          </cell>
          <cell r="D7">
            <v>10</v>
          </cell>
        </row>
        <row r="8">
          <cell r="C8">
            <v>0.128</v>
          </cell>
          <cell r="D8">
            <v>5</v>
          </cell>
        </row>
        <row r="9">
          <cell r="C9">
            <v>5.1999999999999998E-2</v>
          </cell>
          <cell r="D9">
            <v>2.5</v>
          </cell>
        </row>
        <row r="10">
          <cell r="C10">
            <v>0</v>
          </cell>
          <cell r="D1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workbookViewId="0">
      <selection activeCell="E15" sqref="E15"/>
    </sheetView>
  </sheetViews>
  <sheetFormatPr defaultRowHeight="15" x14ac:dyDescent="0.25"/>
  <cols>
    <col min="1" max="1" width="34.28515625" customWidth="1"/>
    <col min="2" max="2" width="17.140625" customWidth="1"/>
    <col min="3" max="3" width="17.28515625" customWidth="1"/>
    <col min="4" max="4" width="12.42578125" customWidth="1"/>
    <col min="5" max="5" width="18.42578125" customWidth="1"/>
    <col min="6" max="6" width="19" customWidth="1"/>
    <col min="7" max="7" width="20" customWidth="1"/>
    <col min="8" max="8" width="15" customWidth="1"/>
    <col min="9" max="9" width="16.28515625" customWidth="1"/>
    <col min="10" max="10" width="17.42578125" customWidth="1"/>
    <col min="11" max="11" width="14.7109375" customWidth="1"/>
    <col min="12" max="12" width="18.42578125" customWidth="1"/>
    <col min="13" max="13" width="2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51</v>
      </c>
      <c r="G1" s="1" t="s">
        <v>74</v>
      </c>
    </row>
    <row r="2" spans="1:7" x14ac:dyDescent="0.25">
      <c r="A2" s="4" t="s">
        <v>94</v>
      </c>
      <c r="B2" s="2">
        <v>1.19</v>
      </c>
      <c r="C2" s="2">
        <v>5.04</v>
      </c>
      <c r="D2" s="3">
        <f t="shared" ref="D2:D65" si="0">(C2/(B2*1000))*100</f>
        <v>0.42352941176470582</v>
      </c>
      <c r="E2" s="2">
        <v>14.54</v>
      </c>
      <c r="F2" s="2">
        <v>535.9</v>
      </c>
      <c r="G2" s="2">
        <v>66.2</v>
      </c>
    </row>
    <row r="3" spans="1:7" x14ac:dyDescent="0.25">
      <c r="A3" s="4" t="s">
        <v>95</v>
      </c>
      <c r="B3" s="2">
        <v>1.36</v>
      </c>
      <c r="C3" s="2">
        <v>5.42</v>
      </c>
      <c r="D3" s="3">
        <f t="shared" si="0"/>
        <v>0.39852941176470591</v>
      </c>
      <c r="E3" s="2">
        <v>15.49</v>
      </c>
      <c r="F3" s="2">
        <v>591.70000000000005</v>
      </c>
      <c r="G3" s="2">
        <v>68.400000000000006</v>
      </c>
    </row>
    <row r="4" spans="1:7" x14ac:dyDescent="0.25">
      <c r="A4" s="4" t="s">
        <v>96</v>
      </c>
      <c r="B4" s="2">
        <v>1.74</v>
      </c>
      <c r="C4" s="2">
        <v>6.2</v>
      </c>
      <c r="D4" s="3">
        <f t="shared" si="0"/>
        <v>0.35632183908045978</v>
      </c>
      <c r="E4" s="2">
        <v>28.33</v>
      </c>
      <c r="F4" s="2">
        <v>541.9</v>
      </c>
      <c r="G4" s="2">
        <v>83.6</v>
      </c>
    </row>
    <row r="5" spans="1:7" x14ac:dyDescent="0.25">
      <c r="A5" s="4" t="s">
        <v>97</v>
      </c>
      <c r="B5" s="2">
        <v>1.1499999999999999</v>
      </c>
      <c r="C5" s="2">
        <v>13.77</v>
      </c>
      <c r="D5" s="3">
        <f t="shared" si="0"/>
        <v>1.1973913043478259</v>
      </c>
      <c r="E5" s="2">
        <v>46.69</v>
      </c>
      <c r="F5" s="2">
        <v>536.79999999999995</v>
      </c>
      <c r="G5" s="2">
        <v>104.1</v>
      </c>
    </row>
    <row r="6" spans="1:7" x14ac:dyDescent="0.25">
      <c r="A6" s="4" t="s">
        <v>98</v>
      </c>
      <c r="B6" s="2">
        <v>0.94</v>
      </c>
      <c r="C6" s="2">
        <v>13.16</v>
      </c>
      <c r="D6" s="3">
        <f t="shared" si="0"/>
        <v>1.4000000000000001</v>
      </c>
      <c r="E6" s="2">
        <v>17.46</v>
      </c>
      <c r="F6" s="2">
        <v>609.4</v>
      </c>
      <c r="G6" s="2">
        <v>117.6</v>
      </c>
    </row>
    <row r="7" spans="1:7" x14ac:dyDescent="0.25">
      <c r="A7" s="4" t="s">
        <v>99</v>
      </c>
      <c r="B7" s="2">
        <v>1.27</v>
      </c>
      <c r="C7" s="2">
        <v>14.82</v>
      </c>
      <c r="D7" s="3">
        <f t="shared" si="0"/>
        <v>1.1669291338582677</v>
      </c>
      <c r="E7" s="2">
        <v>18.920000000000002</v>
      </c>
      <c r="F7" s="2">
        <v>607.5</v>
      </c>
      <c r="G7" s="2">
        <v>86.9</v>
      </c>
    </row>
    <row r="8" spans="1:7" x14ac:dyDescent="0.25">
      <c r="A8" s="4" t="s">
        <v>100</v>
      </c>
      <c r="B8" s="2">
        <v>1.33</v>
      </c>
      <c r="C8" s="2">
        <v>17.86</v>
      </c>
      <c r="D8" s="3">
        <f t="shared" si="0"/>
        <v>1.342857142857143</v>
      </c>
      <c r="E8" s="2">
        <v>41.21</v>
      </c>
      <c r="F8" s="2">
        <v>560.4</v>
      </c>
      <c r="G8" s="2">
        <v>110.9</v>
      </c>
    </row>
    <row r="9" spans="1:7" x14ac:dyDescent="0.25">
      <c r="A9" s="4" t="s">
        <v>101</v>
      </c>
      <c r="B9" s="2">
        <v>1.1200000000000001</v>
      </c>
      <c r="C9" s="2">
        <v>12.44</v>
      </c>
      <c r="D9" s="3">
        <f t="shared" si="0"/>
        <v>1.1107142857142858</v>
      </c>
      <c r="E9" s="2">
        <v>27.41</v>
      </c>
      <c r="F9" s="2">
        <v>581.03</v>
      </c>
      <c r="G9" s="2">
        <v>99.8</v>
      </c>
    </row>
    <row r="10" spans="1:7" x14ac:dyDescent="0.25">
      <c r="A10" s="4" t="s">
        <v>102</v>
      </c>
      <c r="B10" s="2">
        <v>0.82</v>
      </c>
      <c r="C10" s="2">
        <v>2.84</v>
      </c>
      <c r="D10" s="3">
        <f t="shared" si="0"/>
        <v>0.34634146341463418</v>
      </c>
      <c r="E10" s="2">
        <v>5.66</v>
      </c>
      <c r="F10" s="2">
        <v>551.70000000000005</v>
      </c>
      <c r="G10" s="2">
        <v>35.4</v>
      </c>
    </row>
    <row r="11" spans="1:7" x14ac:dyDescent="0.25">
      <c r="A11" s="4" t="s">
        <v>103</v>
      </c>
      <c r="B11" s="2">
        <v>1.46</v>
      </c>
      <c r="C11" s="2">
        <v>7.42</v>
      </c>
      <c r="D11" s="3">
        <f t="shared" si="0"/>
        <v>0.50821917808219175</v>
      </c>
      <c r="E11" s="2">
        <v>35.200000000000003</v>
      </c>
      <c r="F11" s="2">
        <v>598.03</v>
      </c>
      <c r="G11" s="2">
        <v>71</v>
      </c>
    </row>
    <row r="12" spans="1:7" x14ac:dyDescent="0.25">
      <c r="A12" s="4" t="s">
        <v>104</v>
      </c>
      <c r="B12" s="2">
        <v>1.86</v>
      </c>
      <c r="C12" s="2">
        <v>5.79</v>
      </c>
      <c r="D12" s="3">
        <f t="shared" si="0"/>
        <v>0.31129032258064515</v>
      </c>
      <c r="E12" s="2">
        <v>19.309999999999999</v>
      </c>
      <c r="F12" s="2">
        <v>549.1</v>
      </c>
      <c r="G12" s="2">
        <v>93.2</v>
      </c>
    </row>
    <row r="13" spans="1:7" x14ac:dyDescent="0.25">
      <c r="A13" s="4" t="s">
        <v>105</v>
      </c>
      <c r="B13" s="2">
        <v>1.37</v>
      </c>
      <c r="C13" s="2">
        <v>6.01</v>
      </c>
      <c r="D13" s="3">
        <f t="shared" si="0"/>
        <v>0.4386861313868613</v>
      </c>
      <c r="E13" s="2">
        <v>15.9</v>
      </c>
      <c r="F13" s="2">
        <v>599.5</v>
      </c>
      <c r="G13" s="2">
        <v>83.6</v>
      </c>
    </row>
    <row r="14" spans="1:7" x14ac:dyDescent="0.25">
      <c r="A14" s="4" t="s">
        <v>106</v>
      </c>
      <c r="B14" s="2">
        <v>1.36</v>
      </c>
      <c r="C14" s="2">
        <v>4.54</v>
      </c>
      <c r="D14" s="3">
        <f t="shared" si="0"/>
        <v>0.33382352941176469</v>
      </c>
      <c r="E14" s="2">
        <v>21.86</v>
      </c>
      <c r="F14" s="2">
        <v>603.20000000000005</v>
      </c>
      <c r="G14" s="2">
        <v>72</v>
      </c>
    </row>
    <row r="15" spans="1:7" x14ac:dyDescent="0.25">
      <c r="A15" s="4" t="s">
        <v>107</v>
      </c>
      <c r="B15" s="2">
        <v>1.73</v>
      </c>
      <c r="C15" s="2">
        <v>4.5999999999999996</v>
      </c>
      <c r="D15" s="3">
        <f t="shared" si="0"/>
        <v>0.26589595375722541</v>
      </c>
      <c r="E15" s="2">
        <v>20.76</v>
      </c>
      <c r="F15" s="2">
        <v>551.1</v>
      </c>
      <c r="G15" s="2">
        <v>65.099999999999994</v>
      </c>
    </row>
    <row r="16" spans="1:7" x14ac:dyDescent="0.25">
      <c r="A16" s="4" t="s">
        <v>108</v>
      </c>
      <c r="B16" s="2">
        <v>2.06</v>
      </c>
      <c r="C16" s="2">
        <v>7.22</v>
      </c>
      <c r="D16" s="3">
        <f t="shared" si="0"/>
        <v>0.35048543689320383</v>
      </c>
      <c r="E16" s="2">
        <v>10.28</v>
      </c>
      <c r="F16" s="2">
        <v>533.9</v>
      </c>
      <c r="G16" s="2">
        <v>63.2</v>
      </c>
    </row>
    <row r="17" spans="1:7" x14ac:dyDescent="0.25">
      <c r="A17" s="4" t="s">
        <v>109</v>
      </c>
      <c r="B17" s="2">
        <v>1.18</v>
      </c>
      <c r="C17" s="2">
        <v>7.7</v>
      </c>
      <c r="D17" s="3">
        <f t="shared" si="0"/>
        <v>0.65254237288135597</v>
      </c>
      <c r="E17" s="2">
        <v>34.18</v>
      </c>
      <c r="F17" s="2">
        <v>584.79999999999995</v>
      </c>
      <c r="G17" s="2">
        <v>88.7</v>
      </c>
    </row>
    <row r="18" spans="1:7" x14ac:dyDescent="0.25">
      <c r="A18" s="4" t="s">
        <v>110</v>
      </c>
      <c r="B18" s="2">
        <v>1.42</v>
      </c>
      <c r="C18" s="2">
        <v>6.02</v>
      </c>
      <c r="D18" s="3">
        <f t="shared" si="0"/>
        <v>0.42394366197183098</v>
      </c>
      <c r="E18" s="2">
        <v>18.72</v>
      </c>
      <c r="F18" s="2">
        <v>538.29999999999995</v>
      </c>
      <c r="G18" s="2">
        <v>73.5</v>
      </c>
    </row>
    <row r="19" spans="1:7" x14ac:dyDescent="0.25">
      <c r="A19" s="4" t="s">
        <v>111</v>
      </c>
      <c r="B19" s="2">
        <v>1.75</v>
      </c>
      <c r="C19" s="2">
        <v>7.96</v>
      </c>
      <c r="D19" s="3">
        <f t="shared" si="0"/>
        <v>0.45485714285714285</v>
      </c>
      <c r="E19" s="2">
        <v>21.2</v>
      </c>
      <c r="F19" s="2">
        <v>544.6</v>
      </c>
      <c r="G19" s="2">
        <v>80.400000000000006</v>
      </c>
    </row>
    <row r="20" spans="1:7" x14ac:dyDescent="0.25">
      <c r="A20" s="4" t="s">
        <v>112</v>
      </c>
      <c r="B20" s="2">
        <v>2.11</v>
      </c>
      <c r="C20" s="2">
        <v>5.07</v>
      </c>
      <c r="D20" s="3">
        <f t="shared" si="0"/>
        <v>0.24028436018957347</v>
      </c>
      <c r="E20" s="2">
        <v>28.53</v>
      </c>
      <c r="F20" s="2">
        <v>558.5</v>
      </c>
      <c r="G20" s="2">
        <v>69.099999999999994</v>
      </c>
    </row>
    <row r="21" spans="1:7" x14ac:dyDescent="0.25">
      <c r="A21" s="4" t="s">
        <v>113</v>
      </c>
      <c r="B21" s="2">
        <v>2.31</v>
      </c>
      <c r="C21" s="2">
        <v>4.12</v>
      </c>
      <c r="D21" s="3">
        <f t="shared" si="0"/>
        <v>0.17835497835497835</v>
      </c>
      <c r="E21" s="2">
        <v>30.47</v>
      </c>
      <c r="F21" s="2">
        <v>566.04999999999995</v>
      </c>
      <c r="G21" s="2">
        <v>114.5</v>
      </c>
    </row>
    <row r="22" spans="1:7" x14ac:dyDescent="0.25">
      <c r="A22" s="4" t="s">
        <v>114</v>
      </c>
      <c r="B22" s="2">
        <v>1.03</v>
      </c>
      <c r="C22" s="2">
        <v>2.2000000000000002</v>
      </c>
      <c r="D22" s="3">
        <f t="shared" si="0"/>
        <v>0.21359223300970875</v>
      </c>
      <c r="E22" s="2">
        <v>11.43</v>
      </c>
      <c r="F22" s="2">
        <v>543.1</v>
      </c>
      <c r="G22" s="2">
        <v>40.200000000000003</v>
      </c>
    </row>
    <row r="23" spans="1:7" x14ac:dyDescent="0.25">
      <c r="A23" s="4" t="s">
        <v>115</v>
      </c>
      <c r="B23" s="2">
        <v>1.59</v>
      </c>
      <c r="C23" s="2">
        <v>2.0699999999999998</v>
      </c>
      <c r="D23" s="3">
        <f t="shared" si="0"/>
        <v>0.13018867924528302</v>
      </c>
      <c r="E23" s="2">
        <v>3.35</v>
      </c>
      <c r="F23" s="2">
        <v>542.6</v>
      </c>
      <c r="G23" s="2">
        <v>41.9</v>
      </c>
    </row>
    <row r="24" spans="1:7" x14ac:dyDescent="0.25">
      <c r="A24" s="4" t="s">
        <v>116</v>
      </c>
      <c r="B24" s="2">
        <v>1.1100000000000001</v>
      </c>
      <c r="C24" s="2">
        <v>2.96</v>
      </c>
      <c r="D24" s="3">
        <f t="shared" si="0"/>
        <v>0.26666666666666666</v>
      </c>
      <c r="E24" s="2">
        <v>3.86</v>
      </c>
      <c r="F24" s="2">
        <v>529.79999999999995</v>
      </c>
      <c r="G24" s="2">
        <v>34.9</v>
      </c>
    </row>
    <row r="25" spans="1:7" x14ac:dyDescent="0.25">
      <c r="A25" s="4" t="s">
        <v>117</v>
      </c>
      <c r="B25" s="2">
        <v>1.38</v>
      </c>
      <c r="C25" s="2">
        <v>2.4</v>
      </c>
      <c r="D25" s="3">
        <f t="shared" si="0"/>
        <v>0.17391304347826086</v>
      </c>
      <c r="E25" s="2">
        <v>1.54</v>
      </c>
      <c r="F25" s="2">
        <v>569.9</v>
      </c>
      <c r="G25" s="2">
        <v>32.799999999999997</v>
      </c>
    </row>
    <row r="26" spans="1:7" x14ac:dyDescent="0.25">
      <c r="A26" s="4" t="s">
        <v>118</v>
      </c>
      <c r="B26" s="2">
        <v>0.81</v>
      </c>
      <c r="C26" s="2">
        <v>2.0299999999999998</v>
      </c>
      <c r="D26" s="3">
        <f t="shared" si="0"/>
        <v>0.25061728395061728</v>
      </c>
      <c r="E26" s="2">
        <v>12.33</v>
      </c>
      <c r="F26" s="2">
        <v>562.70000000000005</v>
      </c>
      <c r="G26" s="2">
        <v>43.7</v>
      </c>
    </row>
    <row r="27" spans="1:7" x14ac:dyDescent="0.25">
      <c r="A27" s="4" t="s">
        <v>119</v>
      </c>
      <c r="B27" s="2">
        <v>0.71</v>
      </c>
      <c r="C27" s="2">
        <v>1.45</v>
      </c>
      <c r="D27" s="3">
        <f t="shared" si="0"/>
        <v>0.20422535211267606</v>
      </c>
      <c r="E27" s="2">
        <v>8.23</v>
      </c>
      <c r="F27" s="2">
        <v>562.4</v>
      </c>
      <c r="G27" s="2">
        <v>37.6</v>
      </c>
    </row>
    <row r="28" spans="1:7" x14ac:dyDescent="0.25">
      <c r="A28" s="4" t="s">
        <v>120</v>
      </c>
      <c r="B28" s="2">
        <v>0.93</v>
      </c>
      <c r="C28" s="2">
        <v>1.6</v>
      </c>
      <c r="D28" s="3">
        <f t="shared" si="0"/>
        <v>0.17204301075268819</v>
      </c>
      <c r="E28" s="2">
        <v>11.23</v>
      </c>
      <c r="F28" s="2">
        <v>545.1</v>
      </c>
      <c r="G28" s="2">
        <v>23.9</v>
      </c>
    </row>
    <row r="29" spans="1:7" x14ac:dyDescent="0.25">
      <c r="A29" s="4" t="s">
        <v>121</v>
      </c>
      <c r="B29" s="2">
        <v>0.62</v>
      </c>
      <c r="C29" s="2">
        <v>2.4500000000000002</v>
      </c>
      <c r="D29" s="3">
        <f t="shared" si="0"/>
        <v>0.39516129032258068</v>
      </c>
      <c r="E29" s="2">
        <v>8.1</v>
      </c>
      <c r="F29" s="2">
        <v>552.02</v>
      </c>
      <c r="G29" s="2">
        <v>40.299999999999997</v>
      </c>
    </row>
    <row r="30" spans="1:7" x14ac:dyDescent="0.25">
      <c r="A30" s="4" t="s">
        <v>122</v>
      </c>
      <c r="B30" s="2">
        <v>1.33</v>
      </c>
      <c r="C30" s="2">
        <v>5.92</v>
      </c>
      <c r="D30" s="3">
        <f t="shared" si="0"/>
        <v>0.44511278195488724</v>
      </c>
      <c r="E30" s="2">
        <v>25.59</v>
      </c>
      <c r="F30" s="2">
        <v>572.5</v>
      </c>
      <c r="G30" s="2">
        <v>73.099999999999994</v>
      </c>
    </row>
    <row r="31" spans="1:7" x14ac:dyDescent="0.25">
      <c r="A31" s="4" t="s">
        <v>123</v>
      </c>
      <c r="B31" s="2">
        <v>0.86</v>
      </c>
      <c r="C31" s="2">
        <v>2.12</v>
      </c>
      <c r="D31" s="3">
        <f t="shared" si="0"/>
        <v>0.24651162790697675</v>
      </c>
      <c r="E31" s="2">
        <v>3.72</v>
      </c>
      <c r="F31" s="2">
        <v>560.9</v>
      </c>
      <c r="G31" s="2">
        <v>37</v>
      </c>
    </row>
    <row r="32" spans="1:7" x14ac:dyDescent="0.25">
      <c r="A32" s="4" t="s">
        <v>124</v>
      </c>
      <c r="B32" s="2">
        <v>0.74</v>
      </c>
      <c r="C32" s="2">
        <v>2.0099999999999998</v>
      </c>
      <c r="D32" s="3">
        <f t="shared" si="0"/>
        <v>0.27162162162162162</v>
      </c>
      <c r="E32" s="2">
        <v>8.36</v>
      </c>
      <c r="F32" s="2">
        <v>581.29999999999995</v>
      </c>
      <c r="G32" s="2">
        <v>39</v>
      </c>
    </row>
    <row r="33" spans="1:7" x14ac:dyDescent="0.25">
      <c r="A33" s="4" t="s">
        <v>125</v>
      </c>
      <c r="B33" s="2">
        <v>0.88</v>
      </c>
      <c r="C33" s="2">
        <v>1.23</v>
      </c>
      <c r="D33" s="3">
        <f t="shared" si="0"/>
        <v>0.13977272727272727</v>
      </c>
      <c r="E33" s="2">
        <v>2.44</v>
      </c>
      <c r="F33" s="2">
        <v>543.70000000000005</v>
      </c>
      <c r="G33" s="2">
        <v>36.6</v>
      </c>
    </row>
    <row r="34" spans="1:7" x14ac:dyDescent="0.25">
      <c r="A34" s="4" t="s">
        <v>126</v>
      </c>
      <c r="B34" s="2">
        <v>1.51</v>
      </c>
      <c r="C34" s="2">
        <v>2.58</v>
      </c>
      <c r="D34" s="3">
        <f t="shared" si="0"/>
        <v>0.17086092715231788</v>
      </c>
      <c r="E34" s="2">
        <v>2.1800000000000002</v>
      </c>
      <c r="F34" s="2">
        <v>544.5</v>
      </c>
      <c r="G34" s="2">
        <v>15.5</v>
      </c>
    </row>
    <row r="35" spans="1:7" x14ac:dyDescent="0.25">
      <c r="A35" s="4" t="s">
        <v>127</v>
      </c>
      <c r="B35" s="2">
        <v>1.23</v>
      </c>
      <c r="C35" s="2">
        <v>1.1100000000000001</v>
      </c>
      <c r="D35" s="3">
        <f t="shared" si="0"/>
        <v>9.0243902439024401E-2</v>
      </c>
      <c r="E35" s="2">
        <v>13.07</v>
      </c>
      <c r="F35" s="2">
        <v>537.5</v>
      </c>
      <c r="G35" s="2">
        <v>27.8</v>
      </c>
    </row>
    <row r="36" spans="1:7" x14ac:dyDescent="0.25">
      <c r="A36" s="4" t="s">
        <v>128</v>
      </c>
      <c r="B36" s="2">
        <v>1.3</v>
      </c>
      <c r="C36" s="2">
        <v>2.02</v>
      </c>
      <c r="D36" s="3">
        <f t="shared" si="0"/>
        <v>0.1553846153846154</v>
      </c>
      <c r="E36" s="2">
        <v>5.0199999999999996</v>
      </c>
      <c r="F36" s="2">
        <v>534.04</v>
      </c>
      <c r="G36" s="2">
        <v>39.200000000000003</v>
      </c>
    </row>
    <row r="37" spans="1:7" x14ac:dyDescent="0.25">
      <c r="A37" s="4" t="s">
        <v>129</v>
      </c>
      <c r="B37" s="2">
        <v>1</v>
      </c>
      <c r="C37" s="2">
        <v>1.82</v>
      </c>
      <c r="D37" s="3">
        <f t="shared" si="0"/>
        <v>0.182</v>
      </c>
      <c r="E37" s="2">
        <v>4.24</v>
      </c>
      <c r="F37" s="2">
        <v>541.29999999999995</v>
      </c>
      <c r="G37" s="2">
        <v>36.6</v>
      </c>
    </row>
    <row r="38" spans="1:7" x14ac:dyDescent="0.25">
      <c r="A38" s="4" t="s">
        <v>130</v>
      </c>
      <c r="B38" s="2">
        <v>1.35</v>
      </c>
      <c r="C38" s="2">
        <v>1.01</v>
      </c>
      <c r="D38" s="3">
        <f t="shared" si="0"/>
        <v>7.481481481481482E-2</v>
      </c>
      <c r="E38" s="2">
        <v>13.09</v>
      </c>
      <c r="F38" s="2">
        <v>545.6</v>
      </c>
      <c r="G38" s="2">
        <v>28.9</v>
      </c>
    </row>
    <row r="39" spans="1:7" x14ac:dyDescent="0.25">
      <c r="A39" s="4" t="s">
        <v>131</v>
      </c>
      <c r="B39" s="2">
        <v>0.85</v>
      </c>
      <c r="C39" s="2">
        <v>1.37</v>
      </c>
      <c r="D39" s="3">
        <f t="shared" si="0"/>
        <v>0.16117647058823531</v>
      </c>
      <c r="E39" s="2">
        <v>12.49</v>
      </c>
      <c r="F39" s="2">
        <v>548.29999999999995</v>
      </c>
      <c r="G39" s="2">
        <v>29.1</v>
      </c>
    </row>
    <row r="40" spans="1:7" x14ac:dyDescent="0.25">
      <c r="A40" s="4" t="s">
        <v>132</v>
      </c>
      <c r="B40" s="2">
        <v>1.47</v>
      </c>
      <c r="C40" s="2">
        <v>1.83</v>
      </c>
      <c r="D40" s="3">
        <f t="shared" si="0"/>
        <v>0.12448979591836734</v>
      </c>
      <c r="E40" s="2">
        <v>9.5299999999999994</v>
      </c>
      <c r="F40" s="2">
        <v>532.1</v>
      </c>
      <c r="G40" s="2">
        <v>35.799999999999997</v>
      </c>
    </row>
    <row r="41" spans="1:7" x14ac:dyDescent="0.25">
      <c r="A41" s="4" t="s">
        <v>133</v>
      </c>
      <c r="B41" s="2">
        <v>1.94</v>
      </c>
      <c r="C41" s="2">
        <v>1.74</v>
      </c>
      <c r="D41" s="3">
        <f t="shared" si="0"/>
        <v>8.9690721649484537E-2</v>
      </c>
      <c r="E41" s="2">
        <v>9.07</v>
      </c>
      <c r="F41" s="2">
        <v>549.6</v>
      </c>
      <c r="G41" s="2">
        <v>24.8</v>
      </c>
    </row>
    <row r="42" spans="1:7" x14ac:dyDescent="0.25">
      <c r="A42" s="4" t="s">
        <v>134</v>
      </c>
      <c r="B42" s="2">
        <v>2.2599999999999998</v>
      </c>
      <c r="C42" s="2">
        <v>16.77</v>
      </c>
      <c r="D42" s="3">
        <f t="shared" si="0"/>
        <v>0.74203539823008846</v>
      </c>
      <c r="E42" s="2">
        <v>52.84</v>
      </c>
      <c r="F42" s="2">
        <v>586.1</v>
      </c>
      <c r="G42" s="2">
        <v>118</v>
      </c>
    </row>
    <row r="43" spans="1:7" x14ac:dyDescent="0.25">
      <c r="A43" s="4" t="s">
        <v>135</v>
      </c>
      <c r="B43" s="2">
        <v>1.35</v>
      </c>
      <c r="C43" s="2">
        <v>22.45</v>
      </c>
      <c r="D43" s="3">
        <f t="shared" si="0"/>
        <v>1.662962962962963</v>
      </c>
      <c r="E43" s="2">
        <v>34.65</v>
      </c>
      <c r="F43" s="2">
        <v>561.9</v>
      </c>
      <c r="G43" s="2">
        <v>105.1</v>
      </c>
    </row>
    <row r="44" spans="1:7" x14ac:dyDescent="0.25">
      <c r="A44" s="4" t="s">
        <v>136</v>
      </c>
      <c r="B44" s="2">
        <v>1.99</v>
      </c>
      <c r="C44" s="2">
        <v>16.18</v>
      </c>
      <c r="D44" s="3">
        <f t="shared" si="0"/>
        <v>0.81306532663316577</v>
      </c>
      <c r="E44" s="2">
        <v>52.66</v>
      </c>
      <c r="F44" s="2">
        <v>585.79999999999995</v>
      </c>
      <c r="G44" s="2">
        <v>120.8</v>
      </c>
    </row>
    <row r="45" spans="1:7" x14ac:dyDescent="0.25">
      <c r="A45" s="4" t="s">
        <v>137</v>
      </c>
      <c r="B45" s="2">
        <v>1.83</v>
      </c>
      <c r="C45" s="2">
        <v>16.600000000000001</v>
      </c>
      <c r="D45" s="3">
        <f t="shared" si="0"/>
        <v>0.90710382513661203</v>
      </c>
      <c r="E45" s="2">
        <v>39.979999999999997</v>
      </c>
      <c r="F45" s="2">
        <v>565.9</v>
      </c>
      <c r="G45" s="2">
        <v>117.6</v>
      </c>
    </row>
    <row r="46" spans="1:7" x14ac:dyDescent="0.25">
      <c r="A46" s="4" t="s">
        <v>138</v>
      </c>
      <c r="B46" s="2">
        <v>2.06</v>
      </c>
      <c r="C46" s="2">
        <v>22.58</v>
      </c>
      <c r="D46" s="3">
        <f t="shared" si="0"/>
        <v>1.0961165048543688</v>
      </c>
      <c r="E46" s="2">
        <v>79.55</v>
      </c>
      <c r="F46" s="2">
        <v>567.5</v>
      </c>
      <c r="G46" s="2">
        <v>126.5</v>
      </c>
    </row>
    <row r="47" spans="1:7" x14ac:dyDescent="0.25">
      <c r="A47" s="4" t="s">
        <v>139</v>
      </c>
      <c r="B47" s="2">
        <v>1.22</v>
      </c>
      <c r="C47" s="2">
        <v>35.090000000000003</v>
      </c>
      <c r="D47" s="3">
        <f t="shared" si="0"/>
        <v>2.8762295081967215</v>
      </c>
      <c r="E47" s="2">
        <v>84.08</v>
      </c>
      <c r="F47" s="2">
        <v>580.4</v>
      </c>
      <c r="G47" s="2">
        <v>182.7</v>
      </c>
    </row>
    <row r="48" spans="1:7" x14ac:dyDescent="0.25">
      <c r="A48" s="4" t="s">
        <v>140</v>
      </c>
      <c r="B48" s="2">
        <v>2.2200000000000002</v>
      </c>
      <c r="C48" s="2">
        <v>20.83</v>
      </c>
      <c r="D48" s="3">
        <f t="shared" si="0"/>
        <v>0.93828828828828814</v>
      </c>
      <c r="E48" s="2">
        <v>74.25</v>
      </c>
      <c r="F48" s="2">
        <v>596.29999999999995</v>
      </c>
      <c r="G48" s="2">
        <v>116.4</v>
      </c>
    </row>
    <row r="49" spans="1:7" x14ac:dyDescent="0.25">
      <c r="A49" s="4" t="s">
        <v>141</v>
      </c>
      <c r="B49" s="2">
        <v>2</v>
      </c>
      <c r="C49" s="2">
        <v>18.93</v>
      </c>
      <c r="D49" s="3">
        <f t="shared" si="0"/>
        <v>0.9464999999999999</v>
      </c>
      <c r="E49" s="2">
        <v>56.96</v>
      </c>
      <c r="F49" s="2">
        <v>624.70000000000005</v>
      </c>
      <c r="G49" s="2">
        <v>100.2</v>
      </c>
    </row>
    <row r="50" spans="1:7" x14ac:dyDescent="0.25">
      <c r="A50" s="4" t="s">
        <v>142</v>
      </c>
      <c r="B50" s="2">
        <v>1.99</v>
      </c>
      <c r="C50" s="2">
        <v>22.51</v>
      </c>
      <c r="D50" s="3">
        <f t="shared" si="0"/>
        <v>1.1311557788944724</v>
      </c>
      <c r="E50" s="2">
        <v>61.28</v>
      </c>
      <c r="F50" s="2">
        <v>592.79999999999995</v>
      </c>
      <c r="G50" s="2">
        <v>167.2</v>
      </c>
    </row>
    <row r="51" spans="1:7" x14ac:dyDescent="0.25">
      <c r="A51" s="4" t="s">
        <v>143</v>
      </c>
      <c r="B51" s="2">
        <v>1.73</v>
      </c>
      <c r="C51" s="2">
        <v>25.06</v>
      </c>
      <c r="D51" s="3">
        <f t="shared" si="0"/>
        <v>1.4485549132947977</v>
      </c>
      <c r="E51" s="2">
        <v>59.31</v>
      </c>
      <c r="F51" s="2">
        <v>577.04</v>
      </c>
      <c r="G51" s="2">
        <v>121.2</v>
      </c>
    </row>
    <row r="52" spans="1:7" x14ac:dyDescent="0.25">
      <c r="A52" s="4" t="s">
        <v>144</v>
      </c>
      <c r="B52" s="2">
        <v>1.35</v>
      </c>
      <c r="C52" s="2">
        <v>40.07</v>
      </c>
      <c r="D52" s="3">
        <f t="shared" si="0"/>
        <v>2.9681481481481482</v>
      </c>
      <c r="E52" s="2">
        <v>91.6</v>
      </c>
      <c r="F52" s="2">
        <v>581.70000000000005</v>
      </c>
      <c r="G52" s="2">
        <v>152.30000000000001</v>
      </c>
    </row>
    <row r="53" spans="1:7" x14ac:dyDescent="0.25">
      <c r="A53" s="4" t="s">
        <v>145</v>
      </c>
      <c r="B53" s="2">
        <v>1.21</v>
      </c>
      <c r="C53" s="2">
        <v>26.55</v>
      </c>
      <c r="D53" s="3">
        <f t="shared" si="0"/>
        <v>2.1942148760330578</v>
      </c>
      <c r="E53" s="2">
        <v>103.2</v>
      </c>
      <c r="F53" s="2">
        <v>548.6</v>
      </c>
      <c r="G53" s="2">
        <v>209.2</v>
      </c>
    </row>
    <row r="54" spans="1:7" x14ac:dyDescent="0.25">
      <c r="A54" s="4" t="s">
        <v>146</v>
      </c>
      <c r="B54" s="2">
        <v>1.2</v>
      </c>
      <c r="C54" s="2">
        <v>16.59</v>
      </c>
      <c r="D54" s="3">
        <f t="shared" si="0"/>
        <v>1.3825000000000001</v>
      </c>
      <c r="E54" s="2">
        <v>43.57</v>
      </c>
      <c r="F54" s="2">
        <v>582.01</v>
      </c>
      <c r="G54" s="2">
        <v>124.3</v>
      </c>
    </row>
    <row r="55" spans="1:7" x14ac:dyDescent="0.25">
      <c r="A55" s="4" t="s">
        <v>147</v>
      </c>
      <c r="B55" s="2">
        <v>0.8</v>
      </c>
      <c r="C55" s="2">
        <v>23.58</v>
      </c>
      <c r="D55" s="3">
        <f t="shared" si="0"/>
        <v>2.9474999999999998</v>
      </c>
      <c r="E55" s="2">
        <v>66.91</v>
      </c>
      <c r="F55" s="2">
        <v>563.20000000000005</v>
      </c>
      <c r="G55" s="2">
        <v>162.6</v>
      </c>
    </row>
    <row r="56" spans="1:7" x14ac:dyDescent="0.25">
      <c r="A56" s="4" t="s">
        <v>148</v>
      </c>
      <c r="B56" s="2">
        <v>1.1399999999999999</v>
      </c>
      <c r="C56" s="2">
        <v>28.59</v>
      </c>
      <c r="D56" s="3">
        <f t="shared" si="0"/>
        <v>2.507894736842105</v>
      </c>
      <c r="E56" s="2">
        <v>63.36</v>
      </c>
      <c r="F56" s="2">
        <v>564.4</v>
      </c>
      <c r="G56" s="2">
        <v>180.8</v>
      </c>
    </row>
    <row r="57" spans="1:7" x14ac:dyDescent="0.25">
      <c r="A57" s="4" t="s">
        <v>149</v>
      </c>
      <c r="B57" s="2">
        <v>1.42</v>
      </c>
      <c r="C57" s="2">
        <v>21.27</v>
      </c>
      <c r="D57" s="3">
        <f t="shared" si="0"/>
        <v>1.4978873239436621</v>
      </c>
      <c r="E57" s="2">
        <v>53.16</v>
      </c>
      <c r="F57" s="2">
        <v>548.1</v>
      </c>
      <c r="G57" s="2">
        <v>163.9</v>
      </c>
    </row>
    <row r="58" spans="1:7" x14ac:dyDescent="0.25">
      <c r="A58" s="4" t="s">
        <v>150</v>
      </c>
      <c r="B58" s="2">
        <v>1.51</v>
      </c>
      <c r="C58" s="2">
        <v>27.82</v>
      </c>
      <c r="D58" s="3">
        <f t="shared" si="0"/>
        <v>1.8423841059602648</v>
      </c>
      <c r="E58" s="2">
        <v>53.82</v>
      </c>
      <c r="F58" s="2">
        <v>589.20000000000005</v>
      </c>
      <c r="G58" s="2">
        <v>165.5</v>
      </c>
    </row>
    <row r="59" spans="1:7" x14ac:dyDescent="0.25">
      <c r="A59" s="4" t="s">
        <v>151</v>
      </c>
      <c r="B59" s="2">
        <v>1.39</v>
      </c>
      <c r="C59" s="2">
        <v>20.010000000000002</v>
      </c>
      <c r="D59" s="3">
        <f t="shared" si="0"/>
        <v>1.4395683453237411</v>
      </c>
      <c r="E59" s="2">
        <v>52.17</v>
      </c>
      <c r="F59" s="2">
        <v>568.9</v>
      </c>
      <c r="G59" s="2">
        <v>169.8</v>
      </c>
    </row>
    <row r="60" spans="1:7" x14ac:dyDescent="0.25">
      <c r="A60" s="4" t="s">
        <v>152</v>
      </c>
      <c r="B60" s="2">
        <v>1.96</v>
      </c>
      <c r="C60" s="2">
        <v>14.64</v>
      </c>
      <c r="D60" s="3">
        <f t="shared" si="0"/>
        <v>0.74693877551020404</v>
      </c>
      <c r="E60" s="2">
        <v>43.33</v>
      </c>
      <c r="F60" s="2">
        <v>564.20000000000005</v>
      </c>
      <c r="G60" s="2">
        <v>109.4</v>
      </c>
    </row>
    <row r="61" spans="1:7" x14ac:dyDescent="0.25">
      <c r="A61" s="4" t="s">
        <v>153</v>
      </c>
      <c r="B61" s="2">
        <v>2.5499999999999998</v>
      </c>
      <c r="C61" s="2">
        <v>13.41</v>
      </c>
      <c r="D61" s="3">
        <f t="shared" si="0"/>
        <v>0.52588235294117647</v>
      </c>
      <c r="E61" s="2">
        <v>40.700000000000003</v>
      </c>
      <c r="F61" s="2">
        <v>555.1</v>
      </c>
      <c r="G61" s="2">
        <v>133.1</v>
      </c>
    </row>
    <row r="62" spans="1:7" x14ac:dyDescent="0.25">
      <c r="A62" s="4" t="s">
        <v>154</v>
      </c>
      <c r="B62" s="2">
        <v>1.38</v>
      </c>
      <c r="C62" s="2">
        <v>13.11</v>
      </c>
      <c r="D62" s="3">
        <f t="shared" si="0"/>
        <v>0.95</v>
      </c>
      <c r="E62" s="2">
        <v>46.28</v>
      </c>
      <c r="F62" s="2">
        <v>573.70000000000005</v>
      </c>
      <c r="G62" s="2">
        <v>107.7</v>
      </c>
    </row>
    <row r="63" spans="1:7" x14ac:dyDescent="0.25">
      <c r="A63" s="4" t="s">
        <v>155</v>
      </c>
      <c r="B63" s="2">
        <v>1.36</v>
      </c>
      <c r="C63" s="2">
        <v>9.0500000000000007</v>
      </c>
      <c r="D63" s="3">
        <f t="shared" si="0"/>
        <v>0.66544117647058831</v>
      </c>
      <c r="E63" s="2">
        <v>20.22</v>
      </c>
      <c r="F63" s="2">
        <v>559.09</v>
      </c>
      <c r="G63" s="2">
        <v>84.2</v>
      </c>
    </row>
    <row r="64" spans="1:7" x14ac:dyDescent="0.25">
      <c r="A64" s="4" t="s">
        <v>156</v>
      </c>
      <c r="B64" s="2">
        <v>1.22</v>
      </c>
      <c r="C64" s="2">
        <v>7.87</v>
      </c>
      <c r="D64" s="3">
        <f t="shared" si="0"/>
        <v>0.64508196721311473</v>
      </c>
      <c r="E64" s="2">
        <v>18.149999999999999</v>
      </c>
      <c r="F64" s="2">
        <v>558.70000000000005</v>
      </c>
      <c r="G64" s="2">
        <v>87</v>
      </c>
    </row>
    <row r="65" spans="1:7" x14ac:dyDescent="0.25">
      <c r="A65" s="4" t="s">
        <v>157</v>
      </c>
      <c r="B65" s="2">
        <v>0.88</v>
      </c>
      <c r="C65" s="2">
        <v>5.25</v>
      </c>
      <c r="D65" s="3">
        <f t="shared" si="0"/>
        <v>0.59659090909090917</v>
      </c>
      <c r="E65" s="2">
        <v>9.2200000000000006</v>
      </c>
      <c r="F65" s="2">
        <v>532.1</v>
      </c>
      <c r="G65" s="2">
        <v>31</v>
      </c>
    </row>
    <row r="66" spans="1:7" x14ac:dyDescent="0.25">
      <c r="A66" s="4" t="s">
        <v>158</v>
      </c>
      <c r="B66" s="2">
        <v>0.86</v>
      </c>
      <c r="C66" s="2">
        <v>4.0199999999999996</v>
      </c>
      <c r="D66" s="3">
        <f t="shared" ref="D66:D97" si="1">(C66/(B66*1000))*100</f>
        <v>0.46744186046511621</v>
      </c>
      <c r="E66" s="2">
        <v>8.0500000000000007</v>
      </c>
      <c r="F66" s="2">
        <v>526.1</v>
      </c>
      <c r="G66" s="2">
        <v>20.100000000000001</v>
      </c>
    </row>
    <row r="67" spans="1:7" x14ac:dyDescent="0.25">
      <c r="A67" s="4" t="s">
        <v>159</v>
      </c>
      <c r="B67" s="2">
        <v>0.79</v>
      </c>
      <c r="C67" s="2">
        <v>4.09</v>
      </c>
      <c r="D67" s="3">
        <f t="shared" si="1"/>
        <v>0.51772151898734176</v>
      </c>
      <c r="E67" s="2">
        <v>11.65</v>
      </c>
      <c r="F67" s="2">
        <v>550.6</v>
      </c>
      <c r="G67" s="2">
        <v>28.2</v>
      </c>
    </row>
    <row r="68" spans="1:7" x14ac:dyDescent="0.25">
      <c r="A68" s="4" t="s">
        <v>160</v>
      </c>
      <c r="B68" s="2">
        <v>1.73</v>
      </c>
      <c r="C68" s="2">
        <v>32.6</v>
      </c>
      <c r="D68" s="3">
        <f t="shared" si="1"/>
        <v>1.8843930635838151</v>
      </c>
      <c r="E68" s="2">
        <v>68.59</v>
      </c>
      <c r="F68" s="2">
        <v>579.20000000000005</v>
      </c>
      <c r="G68" s="2">
        <v>135.6</v>
      </c>
    </row>
    <row r="69" spans="1:7" x14ac:dyDescent="0.25">
      <c r="A69" s="4" t="s">
        <v>161</v>
      </c>
      <c r="B69" s="2">
        <v>2.04</v>
      </c>
      <c r="C69" s="2">
        <v>24.99</v>
      </c>
      <c r="D69" s="3">
        <f t="shared" si="1"/>
        <v>1.2249999999999999</v>
      </c>
      <c r="E69" s="2">
        <v>70.599999999999994</v>
      </c>
      <c r="F69" s="2">
        <v>572.9</v>
      </c>
      <c r="G69" s="2">
        <v>158.19999999999999</v>
      </c>
    </row>
    <row r="70" spans="1:7" x14ac:dyDescent="0.25">
      <c r="A70" s="4" t="s">
        <v>162</v>
      </c>
      <c r="B70" s="2">
        <v>1.36</v>
      </c>
      <c r="C70" s="2">
        <v>33.880000000000003</v>
      </c>
      <c r="D70" s="3">
        <f t="shared" si="1"/>
        <v>2.4911764705882353</v>
      </c>
      <c r="E70" s="2">
        <v>94.68</v>
      </c>
      <c r="F70" s="2">
        <v>585.79999999999995</v>
      </c>
      <c r="G70" s="2">
        <v>190.6</v>
      </c>
    </row>
    <row r="71" spans="1:7" x14ac:dyDescent="0.25">
      <c r="A71" s="4" t="s">
        <v>163</v>
      </c>
      <c r="B71" s="2">
        <v>0.97</v>
      </c>
      <c r="C71" s="2">
        <v>11.94</v>
      </c>
      <c r="D71" s="3">
        <f t="shared" si="1"/>
        <v>1.2309278350515465</v>
      </c>
      <c r="E71" s="2">
        <v>33.299999999999997</v>
      </c>
      <c r="F71" s="2">
        <v>558.9</v>
      </c>
      <c r="G71" s="2">
        <v>92.4</v>
      </c>
    </row>
    <row r="72" spans="1:7" x14ac:dyDescent="0.25">
      <c r="A72" s="4" t="s">
        <v>164</v>
      </c>
      <c r="B72" s="2">
        <v>1.1499999999999999</v>
      </c>
      <c r="C72" s="2">
        <v>9.27</v>
      </c>
      <c r="D72" s="3">
        <f t="shared" si="1"/>
        <v>0.80608695652173901</v>
      </c>
      <c r="E72" s="2">
        <v>24.2</v>
      </c>
      <c r="F72" s="2">
        <v>568.9</v>
      </c>
      <c r="G72" s="2">
        <v>85.2</v>
      </c>
    </row>
    <row r="73" spans="1:7" x14ac:dyDescent="0.25">
      <c r="A73" s="4" t="s">
        <v>165</v>
      </c>
      <c r="B73" s="2">
        <v>1.34</v>
      </c>
      <c r="C73" s="2">
        <v>13.85</v>
      </c>
      <c r="D73" s="3">
        <f t="shared" si="1"/>
        <v>1.0335820895522387</v>
      </c>
      <c r="E73" s="2">
        <v>35.33</v>
      </c>
      <c r="F73" s="2">
        <v>576.9</v>
      </c>
      <c r="G73" s="2">
        <v>91.2</v>
      </c>
    </row>
    <row r="74" spans="1:7" x14ac:dyDescent="0.25">
      <c r="A74" s="4" t="s">
        <v>166</v>
      </c>
      <c r="B74" s="2">
        <v>0.87</v>
      </c>
      <c r="C74" s="2">
        <v>3.23</v>
      </c>
      <c r="D74" s="3">
        <f t="shared" si="1"/>
        <v>0.37126436781609196</v>
      </c>
      <c r="E74" s="2">
        <v>11.49</v>
      </c>
      <c r="F74" s="2">
        <v>561.29999999999995</v>
      </c>
      <c r="G74" s="2">
        <v>27.7</v>
      </c>
    </row>
    <row r="75" spans="1:7" x14ac:dyDescent="0.25">
      <c r="A75" s="4" t="s">
        <v>167</v>
      </c>
      <c r="B75" s="2">
        <v>0.63</v>
      </c>
      <c r="C75" s="2">
        <v>2.88</v>
      </c>
      <c r="D75" s="3">
        <f t="shared" si="1"/>
        <v>0.45714285714285707</v>
      </c>
      <c r="E75" s="2">
        <v>4.75</v>
      </c>
      <c r="F75" s="2">
        <v>598.29999999999995</v>
      </c>
      <c r="G75" s="2">
        <v>23.3</v>
      </c>
    </row>
    <row r="76" spans="1:7" x14ac:dyDescent="0.25">
      <c r="A76" s="4" t="s">
        <v>168</v>
      </c>
      <c r="B76" s="2">
        <v>0.71</v>
      </c>
      <c r="C76" s="2">
        <v>5.13</v>
      </c>
      <c r="D76" s="3">
        <f t="shared" si="1"/>
        <v>0.72253521126760556</v>
      </c>
      <c r="E76" s="2">
        <v>5.78</v>
      </c>
      <c r="F76" s="2">
        <v>557.70000000000005</v>
      </c>
      <c r="G76" s="2">
        <v>29.1</v>
      </c>
    </row>
    <row r="77" spans="1:7" x14ac:dyDescent="0.25">
      <c r="A77" s="4" t="s">
        <v>169</v>
      </c>
      <c r="B77" s="2">
        <v>2.4300000000000002</v>
      </c>
      <c r="C77" s="2">
        <v>33.85</v>
      </c>
      <c r="D77" s="3">
        <f t="shared" si="1"/>
        <v>1.3930041152263375</v>
      </c>
      <c r="E77" s="2">
        <v>41.69</v>
      </c>
      <c r="F77" s="2">
        <v>569.29999999999995</v>
      </c>
      <c r="G77" s="2">
        <v>140.5</v>
      </c>
    </row>
    <row r="78" spans="1:7" x14ac:dyDescent="0.25">
      <c r="A78" s="4" t="s">
        <v>170</v>
      </c>
      <c r="B78" s="2">
        <v>1.86</v>
      </c>
      <c r="C78" s="2">
        <v>21.81</v>
      </c>
      <c r="D78" s="3">
        <f t="shared" si="1"/>
        <v>1.1725806451612903</v>
      </c>
      <c r="E78" s="2">
        <v>81.010000000000005</v>
      </c>
      <c r="F78" s="2">
        <v>580.79999999999995</v>
      </c>
      <c r="G78" s="2">
        <v>144.80000000000001</v>
      </c>
    </row>
    <row r="79" spans="1:7" x14ac:dyDescent="0.25">
      <c r="A79" s="4" t="s">
        <v>171</v>
      </c>
      <c r="B79" s="2">
        <v>1.71</v>
      </c>
      <c r="C79" s="2">
        <v>25.22</v>
      </c>
      <c r="D79" s="3">
        <f t="shared" si="1"/>
        <v>1.4748538011695904</v>
      </c>
      <c r="E79" s="2">
        <v>46.32</v>
      </c>
      <c r="F79" s="2">
        <v>587.1</v>
      </c>
      <c r="G79" s="2">
        <v>119.2</v>
      </c>
    </row>
    <row r="80" spans="1:7" x14ac:dyDescent="0.25">
      <c r="A80" s="4" t="s">
        <v>172</v>
      </c>
      <c r="B80" s="2">
        <v>1.44</v>
      </c>
      <c r="C80" s="2">
        <v>10.56</v>
      </c>
      <c r="D80" s="3">
        <f t="shared" si="1"/>
        <v>0.73333333333333339</v>
      </c>
      <c r="E80" s="2">
        <v>26.79</v>
      </c>
      <c r="F80" s="2">
        <v>541.6</v>
      </c>
      <c r="G80" s="2">
        <v>95.2</v>
      </c>
    </row>
    <row r="81" spans="1:7" x14ac:dyDescent="0.25">
      <c r="A81" s="4" t="s">
        <v>173</v>
      </c>
      <c r="B81" s="2">
        <v>1.5</v>
      </c>
      <c r="C81" s="2">
        <v>12.82</v>
      </c>
      <c r="D81" s="3">
        <f t="shared" si="1"/>
        <v>0.8546666666666668</v>
      </c>
      <c r="E81" s="2">
        <v>33.46</v>
      </c>
      <c r="F81" s="2">
        <v>564.70000000000005</v>
      </c>
      <c r="G81" s="2">
        <v>99.5</v>
      </c>
    </row>
    <row r="82" spans="1:7" x14ac:dyDescent="0.25">
      <c r="A82" s="4" t="s">
        <v>174</v>
      </c>
      <c r="B82" s="2">
        <v>1.52</v>
      </c>
      <c r="C82" s="2">
        <v>12.97</v>
      </c>
      <c r="D82" s="3">
        <f t="shared" si="1"/>
        <v>0.8532894736842106</v>
      </c>
      <c r="E82" s="2">
        <v>33.15</v>
      </c>
      <c r="F82" s="2">
        <v>524.5</v>
      </c>
      <c r="G82" s="2">
        <v>86.7</v>
      </c>
    </row>
    <row r="83" spans="1:7" x14ac:dyDescent="0.25">
      <c r="A83" s="4" t="s">
        <v>175</v>
      </c>
      <c r="B83" s="2">
        <v>0.72</v>
      </c>
      <c r="C83" s="2">
        <v>3.83</v>
      </c>
      <c r="D83" s="3">
        <f t="shared" si="1"/>
        <v>0.53194444444444444</v>
      </c>
      <c r="E83" s="2">
        <v>16.48</v>
      </c>
      <c r="F83" s="2">
        <v>556.5</v>
      </c>
      <c r="G83" s="2">
        <v>34</v>
      </c>
    </row>
    <row r="84" spans="1:7" x14ac:dyDescent="0.25">
      <c r="A84" s="4" t="s">
        <v>176</v>
      </c>
      <c r="B84" s="2">
        <v>0.81</v>
      </c>
      <c r="C84" s="2">
        <v>3.32</v>
      </c>
      <c r="D84" s="3">
        <f t="shared" si="1"/>
        <v>0.40987654320987654</v>
      </c>
      <c r="E84" s="2">
        <v>14.41</v>
      </c>
      <c r="F84" s="2">
        <v>555.5</v>
      </c>
      <c r="G84" s="2">
        <v>20</v>
      </c>
    </row>
    <row r="85" spans="1:7" x14ac:dyDescent="0.25">
      <c r="A85" s="4" t="s">
        <v>177</v>
      </c>
      <c r="B85" s="2">
        <v>0.73</v>
      </c>
      <c r="C85" s="2">
        <v>3.37</v>
      </c>
      <c r="D85" s="3">
        <f t="shared" si="1"/>
        <v>0.4616438356164384</v>
      </c>
      <c r="E85" s="2">
        <v>10.26</v>
      </c>
      <c r="F85" s="2">
        <v>531.04999999999995</v>
      </c>
      <c r="G85" s="2">
        <v>29.3</v>
      </c>
    </row>
    <row r="86" spans="1:7" x14ac:dyDescent="0.25">
      <c r="A86" s="4" t="s">
        <v>178</v>
      </c>
      <c r="B86" s="2">
        <v>2.23</v>
      </c>
      <c r="C86" s="2">
        <v>23.55</v>
      </c>
      <c r="D86" s="3">
        <f t="shared" si="1"/>
        <v>1.0560538116591929</v>
      </c>
      <c r="E86" s="2">
        <v>95.26</v>
      </c>
      <c r="F86" s="2">
        <v>597.4</v>
      </c>
      <c r="G86" s="2">
        <v>154.30000000000001</v>
      </c>
    </row>
    <row r="87" spans="1:7" x14ac:dyDescent="0.25">
      <c r="A87" s="4" t="s">
        <v>179</v>
      </c>
      <c r="B87" s="2">
        <v>2.35</v>
      </c>
      <c r="C87" s="2">
        <v>26.15</v>
      </c>
      <c r="D87" s="3">
        <f t="shared" si="1"/>
        <v>1.1127659574468085</v>
      </c>
      <c r="E87" s="2">
        <v>81.36</v>
      </c>
      <c r="F87" s="2">
        <v>565.08000000000004</v>
      </c>
      <c r="G87" s="2">
        <v>157.5</v>
      </c>
    </row>
    <row r="88" spans="1:7" x14ac:dyDescent="0.25">
      <c r="A88" s="4" t="s">
        <v>180</v>
      </c>
      <c r="B88" s="2">
        <v>2.39</v>
      </c>
      <c r="C88" s="2">
        <v>34.159999999999997</v>
      </c>
      <c r="D88" s="3">
        <f t="shared" si="1"/>
        <v>1.4292887029288703</v>
      </c>
      <c r="E88" s="2">
        <v>86.46</v>
      </c>
      <c r="F88" s="2">
        <v>574.03</v>
      </c>
      <c r="G88" s="2">
        <v>165.1</v>
      </c>
    </row>
    <row r="89" spans="1:7" x14ac:dyDescent="0.25">
      <c r="A89" s="4" t="s">
        <v>181</v>
      </c>
      <c r="B89" s="2">
        <v>1.0900000000000001</v>
      </c>
      <c r="C89" s="2">
        <v>9.34</v>
      </c>
      <c r="D89" s="3">
        <f t="shared" si="1"/>
        <v>0.85688073394495412</v>
      </c>
      <c r="E89" s="2">
        <v>29.79</v>
      </c>
      <c r="F89" s="2">
        <v>571.79999999999995</v>
      </c>
      <c r="G89" s="2">
        <v>96.4</v>
      </c>
    </row>
    <row r="90" spans="1:7" x14ac:dyDescent="0.25">
      <c r="A90" s="4" t="s">
        <v>182</v>
      </c>
      <c r="B90" s="2">
        <v>1.28</v>
      </c>
      <c r="C90" s="2">
        <v>8.92</v>
      </c>
      <c r="D90" s="3">
        <f t="shared" si="1"/>
        <v>0.69687500000000002</v>
      </c>
      <c r="E90" s="2">
        <v>32.14</v>
      </c>
      <c r="F90" s="2">
        <v>543.4</v>
      </c>
      <c r="G90" s="2">
        <v>107.2</v>
      </c>
    </row>
    <row r="91" spans="1:7" x14ac:dyDescent="0.25">
      <c r="A91" s="4" t="s">
        <v>183</v>
      </c>
      <c r="B91" s="2">
        <v>1.1599999999999999</v>
      </c>
      <c r="C91" s="2">
        <v>8.5399999999999991</v>
      </c>
      <c r="D91" s="3">
        <f t="shared" si="1"/>
        <v>0.73620689655172411</v>
      </c>
      <c r="E91" s="2">
        <v>18.649999999999999</v>
      </c>
      <c r="F91" s="2">
        <v>553.1</v>
      </c>
      <c r="G91" s="2">
        <v>88.4</v>
      </c>
    </row>
    <row r="92" spans="1:7" x14ac:dyDescent="0.25">
      <c r="A92" s="4" t="s">
        <v>184</v>
      </c>
      <c r="B92" s="2">
        <v>0.64</v>
      </c>
      <c r="C92" s="2">
        <v>3.34</v>
      </c>
      <c r="D92" s="3">
        <f t="shared" si="1"/>
        <v>0.52187499999999998</v>
      </c>
      <c r="E92" s="2">
        <v>8.08</v>
      </c>
      <c r="F92" s="2">
        <v>538.29999999999995</v>
      </c>
      <c r="G92" s="2">
        <v>21.4</v>
      </c>
    </row>
    <row r="93" spans="1:7" x14ac:dyDescent="0.25">
      <c r="A93" s="4" t="s">
        <v>185</v>
      </c>
      <c r="B93" s="2">
        <v>0.75</v>
      </c>
      <c r="C93" s="2">
        <v>3.59</v>
      </c>
      <c r="D93" s="3">
        <f t="shared" si="1"/>
        <v>0.47866666666666663</v>
      </c>
      <c r="E93" s="2">
        <v>5.37</v>
      </c>
      <c r="F93" s="2">
        <v>577.29999999999995</v>
      </c>
      <c r="G93" s="2">
        <v>27.9</v>
      </c>
    </row>
    <row r="94" spans="1:7" x14ac:dyDescent="0.25">
      <c r="A94" s="4" t="s">
        <v>186</v>
      </c>
      <c r="B94" s="2">
        <v>0.79</v>
      </c>
      <c r="C94" s="2">
        <v>3.48</v>
      </c>
      <c r="D94" s="3">
        <f t="shared" si="1"/>
        <v>0.44050632911392401</v>
      </c>
      <c r="E94" s="2">
        <v>5.26</v>
      </c>
      <c r="F94" s="2">
        <v>589.70000000000005</v>
      </c>
      <c r="G94" s="2">
        <v>31.8</v>
      </c>
    </row>
    <row r="95" spans="1:7" x14ac:dyDescent="0.25">
      <c r="A95" s="4" t="s">
        <v>187</v>
      </c>
      <c r="B95" s="2">
        <v>1.64</v>
      </c>
      <c r="C95" s="2">
        <v>24.77</v>
      </c>
      <c r="D95" s="3">
        <f t="shared" si="1"/>
        <v>1.5103658536585365</v>
      </c>
      <c r="E95" s="2">
        <v>79.97</v>
      </c>
      <c r="F95" s="2">
        <v>576.29999999999995</v>
      </c>
      <c r="G95" s="2">
        <v>161.4</v>
      </c>
    </row>
    <row r="96" spans="1:7" x14ac:dyDescent="0.25">
      <c r="A96" s="4" t="s">
        <v>188</v>
      </c>
      <c r="B96" s="2">
        <v>2.02</v>
      </c>
      <c r="C96" s="2">
        <v>28.15</v>
      </c>
      <c r="D96" s="3">
        <f t="shared" si="1"/>
        <v>1.3935643564356435</v>
      </c>
      <c r="E96" s="2">
        <v>57.96</v>
      </c>
      <c r="F96" s="2">
        <v>597.5</v>
      </c>
      <c r="G96" s="2">
        <v>186.9</v>
      </c>
    </row>
    <row r="97" spans="1:7" x14ac:dyDescent="0.25">
      <c r="A97" s="4" t="s">
        <v>189</v>
      </c>
      <c r="B97" s="2">
        <v>2.11</v>
      </c>
      <c r="C97" s="2">
        <v>34.26</v>
      </c>
      <c r="D97" s="3">
        <f t="shared" si="1"/>
        <v>1.623696682464455</v>
      </c>
      <c r="E97" s="2">
        <v>65.67</v>
      </c>
      <c r="F97" s="2">
        <v>553.20000000000005</v>
      </c>
      <c r="G97" s="2">
        <v>160.9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17"/>
  <sheetViews>
    <sheetView workbookViewId="0">
      <selection activeCell="Q4" sqref="Q4"/>
    </sheetView>
  </sheetViews>
  <sheetFormatPr defaultRowHeight="15" x14ac:dyDescent="0.25"/>
  <cols>
    <col min="1" max="1" width="29.140625" customWidth="1"/>
    <col min="2" max="2" width="17.7109375" customWidth="1"/>
    <col min="3" max="3" width="25" customWidth="1"/>
  </cols>
  <sheetData>
    <row r="3" spans="1:5" x14ac:dyDescent="0.25">
      <c r="B3" s="1" t="s">
        <v>80</v>
      </c>
      <c r="C3" s="1" t="s">
        <v>81</v>
      </c>
      <c r="D3" s="1" t="s">
        <v>82</v>
      </c>
      <c r="E3" s="1" t="s">
        <v>83</v>
      </c>
    </row>
    <row r="4" spans="1:5" x14ac:dyDescent="0.25">
      <c r="A4" t="s">
        <v>84</v>
      </c>
      <c r="B4" s="13">
        <v>1.7490000000000001</v>
      </c>
      <c r="C4" s="13">
        <f>B4-B10</f>
        <v>1.7490000000000001</v>
      </c>
      <c r="D4" s="13">
        <v>80</v>
      </c>
      <c r="E4" s="14">
        <f>(4.7538*C4*C4)+(37.37*C4)+(0.2107)</f>
        <v>80.112708953800009</v>
      </c>
    </row>
    <row r="5" spans="1:5" x14ac:dyDescent="0.25">
      <c r="A5" t="s">
        <v>85</v>
      </c>
      <c r="B5" s="13">
        <v>0.93400000000000005</v>
      </c>
      <c r="C5" s="13">
        <f>B5-B10</f>
        <v>0.93400000000000005</v>
      </c>
      <c r="D5" s="13">
        <v>40</v>
      </c>
      <c r="E5" s="14">
        <f t="shared" ref="E5:E10" si="0">(4.7538*C5*C5)+(37.37*C5)+(0.2107)</f>
        <v>39.261285952800002</v>
      </c>
    </row>
    <row r="6" spans="1:5" x14ac:dyDescent="0.25">
      <c r="A6" t="s">
        <v>86</v>
      </c>
      <c r="B6" s="13">
        <v>0.52600000000000002</v>
      </c>
      <c r="C6" s="13">
        <f>B6-B10</f>
        <v>0.52600000000000002</v>
      </c>
      <c r="D6" s="13">
        <v>20</v>
      </c>
      <c r="E6" s="14">
        <f t="shared" si="0"/>
        <v>21.182582368799999</v>
      </c>
    </row>
    <row r="7" spans="1:5" x14ac:dyDescent="0.25">
      <c r="A7" t="s">
        <v>87</v>
      </c>
      <c r="B7" s="13">
        <v>0.24099999999999999</v>
      </c>
      <c r="C7" s="13">
        <f>B7-B10</f>
        <v>0.24099999999999999</v>
      </c>
      <c r="D7" s="13">
        <v>10</v>
      </c>
      <c r="E7" s="14">
        <f t="shared" si="0"/>
        <v>9.4929754577999983</v>
      </c>
    </row>
    <row r="8" spans="1:5" x14ac:dyDescent="0.25">
      <c r="A8" t="s">
        <v>88</v>
      </c>
      <c r="B8" s="13">
        <v>0.128</v>
      </c>
      <c r="C8" s="13">
        <f>B8-B10</f>
        <v>0.128</v>
      </c>
      <c r="D8" s="13">
        <v>5</v>
      </c>
      <c r="E8" s="14">
        <f t="shared" si="0"/>
        <v>5.0719462591999998</v>
      </c>
    </row>
    <row r="9" spans="1:5" x14ac:dyDescent="0.25">
      <c r="A9" t="s">
        <v>89</v>
      </c>
      <c r="B9" s="13">
        <v>5.1999999999999998E-2</v>
      </c>
      <c r="C9" s="13">
        <f>B9-B10</f>
        <v>5.1999999999999998E-2</v>
      </c>
      <c r="D9" s="13">
        <v>2.5</v>
      </c>
      <c r="E9" s="14">
        <f t="shared" si="0"/>
        <v>2.1667942752</v>
      </c>
    </row>
    <row r="10" spans="1:5" x14ac:dyDescent="0.25">
      <c r="A10" t="s">
        <v>90</v>
      </c>
      <c r="B10" s="13">
        <v>0</v>
      </c>
      <c r="C10" s="13">
        <f>B10-B10</f>
        <v>0</v>
      </c>
      <c r="D10" s="13">
        <v>0</v>
      </c>
      <c r="E10" s="14">
        <f t="shared" si="0"/>
        <v>0.2107</v>
      </c>
    </row>
    <row r="17" spans="1:12" x14ac:dyDescent="0.25">
      <c r="J17" s="15" t="s">
        <v>91</v>
      </c>
      <c r="K17" s="15"/>
      <c r="L17" s="15"/>
    </row>
    <row r="21" spans="1:12" x14ac:dyDescent="0.25">
      <c r="A21" s="1" t="s">
        <v>92</v>
      </c>
      <c r="B21" s="1" t="s">
        <v>80</v>
      </c>
      <c r="C21" s="1" t="s">
        <v>93</v>
      </c>
    </row>
    <row r="22" spans="1:12" x14ac:dyDescent="0.25">
      <c r="A22" s="4" t="s">
        <v>94</v>
      </c>
      <c r="B22" s="13">
        <v>0.22</v>
      </c>
      <c r="C22" s="16">
        <f t="shared" ref="C22:C85" si="1">(4.7538*B22*B22)+(37.37*B22)+(0.2107)</f>
        <v>8.6621839199999986</v>
      </c>
    </row>
    <row r="23" spans="1:12" x14ac:dyDescent="0.25">
      <c r="A23" s="4" t="s">
        <v>95</v>
      </c>
      <c r="B23" s="13">
        <v>0.25600000000000001</v>
      </c>
      <c r="C23" s="16">
        <f t="shared" si="1"/>
        <v>10.088965036799999</v>
      </c>
    </row>
    <row r="24" spans="1:12" x14ac:dyDescent="0.25">
      <c r="A24" s="4" t="s">
        <v>96</v>
      </c>
      <c r="B24" s="13">
        <v>0.14499999999999999</v>
      </c>
      <c r="C24" s="16">
        <f t="shared" si="1"/>
        <v>5.7292986449999992</v>
      </c>
    </row>
    <row r="25" spans="1:12" x14ac:dyDescent="0.25">
      <c r="A25" s="4" t="s">
        <v>97</v>
      </c>
      <c r="B25" s="13">
        <v>0.17599999999999999</v>
      </c>
      <c r="C25" s="16">
        <f t="shared" si="1"/>
        <v>6.9350737087999992</v>
      </c>
    </row>
    <row r="26" spans="1:12" x14ac:dyDescent="0.25">
      <c r="A26" s="4" t="s">
        <v>98</v>
      </c>
      <c r="B26" s="13">
        <v>0.17399999999999999</v>
      </c>
      <c r="C26" s="16">
        <f t="shared" si="1"/>
        <v>6.8570060487999989</v>
      </c>
    </row>
    <row r="27" spans="1:12" x14ac:dyDescent="0.25">
      <c r="A27" s="4" t="s">
        <v>99</v>
      </c>
      <c r="B27" s="13">
        <v>0.108</v>
      </c>
      <c r="C27" s="16">
        <f t="shared" si="1"/>
        <v>4.3021083231999997</v>
      </c>
    </row>
    <row r="28" spans="1:12" x14ac:dyDescent="0.25">
      <c r="A28" s="4" t="s">
        <v>100</v>
      </c>
      <c r="B28" s="13">
        <v>0.11899999999999999</v>
      </c>
      <c r="C28" s="16">
        <f t="shared" si="1"/>
        <v>4.7250485617999995</v>
      </c>
    </row>
    <row r="29" spans="1:12" x14ac:dyDescent="0.25">
      <c r="A29" s="4" t="s">
        <v>101</v>
      </c>
      <c r="B29" s="13">
        <v>0.14899999999999999</v>
      </c>
      <c r="C29" s="16">
        <f t="shared" si="1"/>
        <v>5.8843691137999992</v>
      </c>
    </row>
    <row r="30" spans="1:12" x14ac:dyDescent="0.25">
      <c r="A30" s="4" t="s">
        <v>102</v>
      </c>
      <c r="B30" s="13">
        <v>0.98899999999999999</v>
      </c>
      <c r="C30" s="16">
        <f t="shared" si="1"/>
        <v>41.819421609799996</v>
      </c>
    </row>
    <row r="31" spans="1:12" x14ac:dyDescent="0.25">
      <c r="A31" s="4" t="s">
        <v>103</v>
      </c>
      <c r="B31" s="13">
        <v>0.187</v>
      </c>
      <c r="C31" s="16">
        <f t="shared" si="1"/>
        <v>7.3651256321999998</v>
      </c>
    </row>
    <row r="32" spans="1:12" x14ac:dyDescent="0.25">
      <c r="A32" s="4" t="s">
        <v>104</v>
      </c>
      <c r="B32" s="13">
        <v>0.158</v>
      </c>
      <c r="C32" s="16">
        <f t="shared" si="1"/>
        <v>6.2338338631999992</v>
      </c>
    </row>
    <row r="33" spans="1:3" x14ac:dyDescent="0.25">
      <c r="A33" s="4" t="s">
        <v>105</v>
      </c>
      <c r="B33" s="13">
        <v>0.185</v>
      </c>
      <c r="C33" s="16">
        <f t="shared" si="1"/>
        <v>7.2868488049999991</v>
      </c>
    </row>
    <row r="34" spans="1:3" x14ac:dyDescent="0.25">
      <c r="A34" s="4" t="s">
        <v>106</v>
      </c>
      <c r="B34" s="13">
        <v>0.191</v>
      </c>
      <c r="C34" s="16">
        <f t="shared" si="1"/>
        <v>7.5217933777999999</v>
      </c>
    </row>
    <row r="35" spans="1:3" x14ac:dyDescent="0.25">
      <c r="A35" s="4" t="s">
        <v>107</v>
      </c>
      <c r="B35" s="13">
        <v>0.66100000000000003</v>
      </c>
      <c r="C35" s="16">
        <f t="shared" si="1"/>
        <v>26.989305049799999</v>
      </c>
    </row>
    <row r="36" spans="1:3" x14ac:dyDescent="0.25">
      <c r="A36" s="4" t="s">
        <v>108</v>
      </c>
      <c r="B36" s="13">
        <v>0.374</v>
      </c>
      <c r="C36" s="16">
        <f t="shared" si="1"/>
        <v>14.852022528799997</v>
      </c>
    </row>
    <row r="37" spans="1:3" x14ac:dyDescent="0.25">
      <c r="A37" s="4" t="s">
        <v>109</v>
      </c>
      <c r="B37" s="13">
        <v>1.155</v>
      </c>
      <c r="C37" s="16">
        <f t="shared" si="1"/>
        <v>49.714738044999997</v>
      </c>
    </row>
    <row r="38" spans="1:3" x14ac:dyDescent="0.25">
      <c r="A38" s="4" t="s">
        <v>110</v>
      </c>
      <c r="B38" s="13">
        <v>0.22800000000000001</v>
      </c>
      <c r="C38" s="16">
        <f t="shared" si="1"/>
        <v>8.9781815391999995</v>
      </c>
    </row>
    <row r="39" spans="1:3" x14ac:dyDescent="0.25">
      <c r="A39" s="4" t="s">
        <v>111</v>
      </c>
      <c r="B39" s="13">
        <v>0.124</v>
      </c>
      <c r="C39" s="16">
        <f t="shared" si="1"/>
        <v>4.9176744287999998</v>
      </c>
    </row>
    <row r="40" spans="1:3" x14ac:dyDescent="0.25">
      <c r="A40" s="4" t="s">
        <v>112</v>
      </c>
      <c r="B40" s="13">
        <v>0.16400000000000001</v>
      </c>
      <c r="C40" s="16">
        <f t="shared" si="1"/>
        <v>6.4672382048000001</v>
      </c>
    </row>
    <row r="41" spans="1:3" x14ac:dyDescent="0.25">
      <c r="A41" s="4" t="s">
        <v>113</v>
      </c>
      <c r="B41" s="13">
        <v>0.13100000000000001</v>
      </c>
      <c r="C41" s="16">
        <f t="shared" si="1"/>
        <v>5.1877499617999998</v>
      </c>
    </row>
    <row r="42" spans="1:3" x14ac:dyDescent="0.25">
      <c r="A42" s="4" t="s">
        <v>114</v>
      </c>
      <c r="B42" s="13">
        <v>0.879</v>
      </c>
      <c r="C42" s="16">
        <f t="shared" si="1"/>
        <v>36.731910785800004</v>
      </c>
    </row>
    <row r="43" spans="1:3" x14ac:dyDescent="0.25">
      <c r="A43" s="4" t="s">
        <v>115</v>
      </c>
      <c r="B43" s="13">
        <v>0.84899999999999998</v>
      </c>
      <c r="C43" s="16">
        <f t="shared" si="1"/>
        <v>35.364373793799999</v>
      </c>
    </row>
    <row r="44" spans="1:3" x14ac:dyDescent="0.25">
      <c r="A44" s="4" t="s">
        <v>116</v>
      </c>
      <c r="B44" s="13">
        <v>0.84099999999999997</v>
      </c>
      <c r="C44" s="16">
        <f t="shared" si="1"/>
        <v>35.001142417799997</v>
      </c>
    </row>
    <row r="45" spans="1:3" x14ac:dyDescent="0.25">
      <c r="A45" s="4" t="s">
        <v>117</v>
      </c>
      <c r="B45" s="13">
        <v>0.8</v>
      </c>
      <c r="C45" s="16">
        <f t="shared" si="1"/>
        <v>33.149132000000002</v>
      </c>
    </row>
    <row r="46" spans="1:3" x14ac:dyDescent="0.25">
      <c r="A46" s="4" t="s">
        <v>118</v>
      </c>
      <c r="B46" s="13">
        <v>0.98499999999999999</v>
      </c>
      <c r="C46" s="16">
        <f t="shared" si="1"/>
        <v>41.632405605000002</v>
      </c>
    </row>
    <row r="47" spans="1:3" x14ac:dyDescent="0.25">
      <c r="A47" s="4" t="s">
        <v>119</v>
      </c>
      <c r="B47" s="13">
        <v>0.93600000000000005</v>
      </c>
      <c r="C47" s="16">
        <f t="shared" si="1"/>
        <v>39.353805164800001</v>
      </c>
    </row>
    <row r="48" spans="1:3" x14ac:dyDescent="0.25">
      <c r="A48" s="4" t="s">
        <v>120</v>
      </c>
      <c r="B48" s="13">
        <v>0.86699999999999999</v>
      </c>
      <c r="C48" s="16">
        <f t="shared" si="1"/>
        <v>36.183869168199998</v>
      </c>
    </row>
    <row r="49" spans="1:3" x14ac:dyDescent="0.25">
      <c r="A49" s="4" t="s">
        <v>121</v>
      </c>
      <c r="B49" s="13">
        <v>0.93600000000000005</v>
      </c>
      <c r="C49" s="16">
        <f t="shared" si="1"/>
        <v>39.353805164800001</v>
      </c>
    </row>
    <row r="50" spans="1:3" x14ac:dyDescent="0.25">
      <c r="A50" s="4" t="s">
        <v>122</v>
      </c>
      <c r="B50" s="13">
        <v>0.80300000000000005</v>
      </c>
      <c r="C50" s="16">
        <f t="shared" si="1"/>
        <v>33.2841030242</v>
      </c>
    </row>
    <row r="51" spans="1:3" x14ac:dyDescent="0.25">
      <c r="A51" s="4" t="s">
        <v>123</v>
      </c>
      <c r="B51" s="13">
        <v>0.28299999999999997</v>
      </c>
      <c r="C51" s="16">
        <f t="shared" si="1"/>
        <v>11.167137088199999</v>
      </c>
    </row>
    <row r="52" spans="1:3" x14ac:dyDescent="0.25">
      <c r="A52" s="4" t="s">
        <v>124</v>
      </c>
      <c r="B52" s="13">
        <v>1.234</v>
      </c>
      <c r="C52" s="16">
        <f t="shared" si="1"/>
        <v>53.564157472799998</v>
      </c>
    </row>
    <row r="53" spans="1:3" x14ac:dyDescent="0.25">
      <c r="A53" s="4" t="s">
        <v>125</v>
      </c>
      <c r="B53" s="13">
        <v>2.0819999999999999</v>
      </c>
      <c r="C53" s="16">
        <f t="shared" si="1"/>
        <v>98.621450951199989</v>
      </c>
    </row>
    <row r="54" spans="1:3" x14ac:dyDescent="0.25">
      <c r="A54" s="4" t="s">
        <v>126</v>
      </c>
      <c r="B54" s="13">
        <v>1.3089999999999999</v>
      </c>
      <c r="C54" s="16">
        <f t="shared" si="1"/>
        <v>57.273575977799993</v>
      </c>
    </row>
    <row r="55" spans="1:3" x14ac:dyDescent="0.25">
      <c r="A55" s="4" t="s">
        <v>127</v>
      </c>
      <c r="B55" s="13">
        <v>0.98099999999999998</v>
      </c>
      <c r="C55" s="16">
        <f t="shared" si="1"/>
        <v>41.445541721799998</v>
      </c>
    </row>
    <row r="56" spans="1:3" x14ac:dyDescent="0.25">
      <c r="A56" s="4" t="s">
        <v>128</v>
      </c>
      <c r="B56" s="13">
        <v>0.88900000000000001</v>
      </c>
      <c r="C56" s="16">
        <f t="shared" si="1"/>
        <v>37.189657969800002</v>
      </c>
    </row>
    <row r="57" spans="1:3" x14ac:dyDescent="0.25">
      <c r="A57" s="4" t="s">
        <v>129</v>
      </c>
      <c r="B57" s="13">
        <v>0.86499999999999999</v>
      </c>
      <c r="C57" s="16">
        <f t="shared" si="1"/>
        <v>36.092662005000001</v>
      </c>
    </row>
    <row r="58" spans="1:3" x14ac:dyDescent="0.25">
      <c r="A58" s="4" t="s">
        <v>130</v>
      </c>
      <c r="B58" s="13">
        <v>0.747</v>
      </c>
      <c r="C58" s="16">
        <f t="shared" si="1"/>
        <v>30.778753184199999</v>
      </c>
    </row>
    <row r="59" spans="1:3" x14ac:dyDescent="0.25">
      <c r="A59" s="4" t="s">
        <v>131</v>
      </c>
      <c r="B59" s="13">
        <v>0.77600000000000002</v>
      </c>
      <c r="C59" s="16">
        <f t="shared" si="1"/>
        <v>32.072444268799998</v>
      </c>
    </row>
    <row r="60" spans="1:3" x14ac:dyDescent="0.25">
      <c r="A60" s="4" t="s">
        <v>132</v>
      </c>
      <c r="B60" s="13">
        <v>0.82</v>
      </c>
      <c r="C60" s="16">
        <f t="shared" si="1"/>
        <v>34.050555119999999</v>
      </c>
    </row>
    <row r="61" spans="1:3" x14ac:dyDescent="0.25">
      <c r="A61" s="4" t="s">
        <v>133</v>
      </c>
      <c r="B61" s="13">
        <v>0.83399999999999996</v>
      </c>
      <c r="C61" s="16">
        <f t="shared" si="1"/>
        <v>34.6838141128</v>
      </c>
    </row>
    <row r="62" spans="1:3" x14ac:dyDescent="0.25">
      <c r="A62" s="4" t="s">
        <v>134</v>
      </c>
      <c r="B62" s="13">
        <v>1.103</v>
      </c>
      <c r="C62" s="16">
        <f t="shared" si="1"/>
        <v>47.213325864199994</v>
      </c>
    </row>
    <row r="63" spans="1:3" x14ac:dyDescent="0.25">
      <c r="A63" s="4" t="s">
        <v>135</v>
      </c>
      <c r="B63" s="13">
        <v>0.20399999999999999</v>
      </c>
      <c r="C63" s="16">
        <f t="shared" si="1"/>
        <v>8.0320141407999994</v>
      </c>
    </row>
    <row r="64" spans="1:3" x14ac:dyDescent="0.25">
      <c r="A64" s="4" t="s">
        <v>136</v>
      </c>
      <c r="B64" s="13">
        <v>0.215</v>
      </c>
      <c r="C64" s="16">
        <f t="shared" si="1"/>
        <v>8.4649944049999988</v>
      </c>
    </row>
    <row r="65" spans="1:3" x14ac:dyDescent="0.25">
      <c r="A65" s="4" t="s">
        <v>137</v>
      </c>
      <c r="B65" s="13">
        <v>0.41299999999999998</v>
      </c>
      <c r="C65" s="16">
        <f t="shared" si="1"/>
        <v>16.455360912199996</v>
      </c>
    </row>
    <row r="66" spans="1:3" x14ac:dyDescent="0.25">
      <c r="A66" s="4" t="s">
        <v>138</v>
      </c>
      <c r="B66" s="13">
        <v>1.0109999999999999</v>
      </c>
      <c r="C66" s="16">
        <f t="shared" si="1"/>
        <v>42.850728809799996</v>
      </c>
    </row>
    <row r="67" spans="1:3" x14ac:dyDescent="0.25">
      <c r="A67" s="4" t="s">
        <v>139</v>
      </c>
      <c r="B67" s="13">
        <v>0.123</v>
      </c>
      <c r="C67" s="16">
        <f t="shared" si="1"/>
        <v>4.8791302401999994</v>
      </c>
    </row>
    <row r="68" spans="1:3" x14ac:dyDescent="0.25">
      <c r="A68" s="4" t="s">
        <v>140</v>
      </c>
      <c r="B68" s="13">
        <v>1.901</v>
      </c>
      <c r="C68" s="16">
        <f t="shared" si="1"/>
        <v>88.430357193800006</v>
      </c>
    </row>
    <row r="69" spans="1:3" x14ac:dyDescent="0.25">
      <c r="A69" s="4" t="s">
        <v>141</v>
      </c>
      <c r="B69" s="13">
        <v>0.73899999999999999</v>
      </c>
      <c r="C69" s="16">
        <f t="shared" si="1"/>
        <v>30.423280009799996</v>
      </c>
    </row>
    <row r="70" spans="1:3" x14ac:dyDescent="0.25">
      <c r="A70" s="4" t="s">
        <v>142</v>
      </c>
      <c r="B70" s="13">
        <v>0.33400000000000002</v>
      </c>
      <c r="C70" s="16">
        <f t="shared" si="1"/>
        <v>13.222594912799998</v>
      </c>
    </row>
    <row r="71" spans="1:3" x14ac:dyDescent="0.25">
      <c r="A71" s="4" t="s">
        <v>143</v>
      </c>
      <c r="B71" s="13">
        <v>0.14499999999999999</v>
      </c>
      <c r="C71" s="16">
        <f t="shared" si="1"/>
        <v>5.7292986449999992</v>
      </c>
    </row>
    <row r="72" spans="1:3" x14ac:dyDescent="0.25">
      <c r="A72" s="4" t="s">
        <v>144</v>
      </c>
      <c r="B72" s="13">
        <v>0.13200000000000001</v>
      </c>
      <c r="C72" s="16">
        <f t="shared" si="1"/>
        <v>5.2263702111999999</v>
      </c>
    </row>
    <row r="73" spans="1:3" x14ac:dyDescent="0.25">
      <c r="A73" s="4" t="s">
        <v>145</v>
      </c>
      <c r="B73" s="13">
        <v>0.40500000000000003</v>
      </c>
      <c r="C73" s="16">
        <f t="shared" si="1"/>
        <v>16.125292045000002</v>
      </c>
    </row>
    <row r="74" spans="1:3" x14ac:dyDescent="0.25">
      <c r="A74" s="4" t="s">
        <v>146</v>
      </c>
      <c r="B74" s="13">
        <v>0.36399999999999999</v>
      </c>
      <c r="C74" s="16">
        <f t="shared" si="1"/>
        <v>14.443239484799999</v>
      </c>
    </row>
    <row r="75" spans="1:3" x14ac:dyDescent="0.25">
      <c r="A75" s="4" t="s">
        <v>147</v>
      </c>
      <c r="B75" s="13">
        <v>0.185</v>
      </c>
      <c r="C75" s="16">
        <f t="shared" si="1"/>
        <v>7.2868488049999991</v>
      </c>
    </row>
    <row r="76" spans="1:3" x14ac:dyDescent="0.25">
      <c r="A76" s="4" t="s">
        <v>148</v>
      </c>
      <c r="B76" s="13">
        <v>0.33400000000000002</v>
      </c>
      <c r="C76" s="16">
        <f t="shared" si="1"/>
        <v>13.222594912799998</v>
      </c>
    </row>
    <row r="77" spans="1:3" x14ac:dyDescent="0.25">
      <c r="A77" s="4" t="s">
        <v>149</v>
      </c>
      <c r="B77" s="13">
        <v>0.63700000000000001</v>
      </c>
      <c r="C77" s="16">
        <f t="shared" si="1"/>
        <v>25.944334672199997</v>
      </c>
    </row>
    <row r="78" spans="1:3" x14ac:dyDescent="0.25">
      <c r="A78" s="4" t="s">
        <v>150</v>
      </c>
      <c r="B78" s="13">
        <v>0.624</v>
      </c>
      <c r="C78" s="16">
        <f t="shared" si="1"/>
        <v>25.380595628799998</v>
      </c>
    </row>
    <row r="79" spans="1:3" x14ac:dyDescent="0.25">
      <c r="A79" s="4" t="s">
        <v>151</v>
      </c>
      <c r="B79" s="13">
        <v>0.10299999999999999</v>
      </c>
      <c r="C79" s="16">
        <f t="shared" si="1"/>
        <v>4.1102430641999996</v>
      </c>
    </row>
    <row r="80" spans="1:3" x14ac:dyDescent="0.25">
      <c r="A80" s="4" t="s">
        <v>152</v>
      </c>
      <c r="B80" s="13">
        <v>0.14099999999999999</v>
      </c>
      <c r="C80" s="16">
        <f t="shared" si="1"/>
        <v>5.5743802977999994</v>
      </c>
    </row>
    <row r="81" spans="1:3" x14ac:dyDescent="0.25">
      <c r="A81" s="4" t="s">
        <v>153</v>
      </c>
      <c r="B81" s="13">
        <v>0.17</v>
      </c>
      <c r="C81" s="16">
        <f t="shared" si="1"/>
        <v>6.7009848200000004</v>
      </c>
    </row>
    <row r="82" spans="1:3" x14ac:dyDescent="0.25">
      <c r="A82" s="4" t="s">
        <v>154</v>
      </c>
      <c r="B82" s="13">
        <v>0.19400000000000001</v>
      </c>
      <c r="C82" s="16">
        <f t="shared" si="1"/>
        <v>7.6393940167999999</v>
      </c>
    </row>
    <row r="83" spans="1:3" x14ac:dyDescent="0.25">
      <c r="A83" s="4" t="s">
        <v>155</v>
      </c>
      <c r="B83" s="13">
        <v>1.379</v>
      </c>
      <c r="C83" s="16">
        <f t="shared" si="1"/>
        <v>60.783950985799997</v>
      </c>
    </row>
    <row r="84" spans="1:3" x14ac:dyDescent="0.25">
      <c r="A84" s="4" t="s">
        <v>156</v>
      </c>
      <c r="B84" s="13">
        <v>0.249</v>
      </c>
      <c r="C84" s="16">
        <f t="shared" si="1"/>
        <v>9.8105703537999993</v>
      </c>
    </row>
    <row r="85" spans="1:3" x14ac:dyDescent="0.25">
      <c r="A85" s="4" t="s">
        <v>157</v>
      </c>
      <c r="B85" s="13">
        <v>0.47699999999999998</v>
      </c>
      <c r="C85" s="16">
        <f t="shared" si="1"/>
        <v>19.117817360199997</v>
      </c>
    </row>
    <row r="86" spans="1:3" x14ac:dyDescent="0.25">
      <c r="A86" s="4" t="s">
        <v>158</v>
      </c>
      <c r="B86" s="13">
        <v>1.3089999999999999</v>
      </c>
      <c r="C86" s="16">
        <f t="shared" ref="C86:C117" si="2">(4.7538*B86*B86)+(37.37*B86)+(0.2107)</f>
        <v>57.273575977799993</v>
      </c>
    </row>
    <row r="87" spans="1:3" x14ac:dyDescent="0.25">
      <c r="A87" s="4" t="s">
        <v>159</v>
      </c>
      <c r="B87" s="13">
        <v>1.171</v>
      </c>
      <c r="C87" s="16">
        <f t="shared" si="2"/>
        <v>50.489575465800002</v>
      </c>
    </row>
    <row r="88" spans="1:3" x14ac:dyDescent="0.25">
      <c r="A88" s="4" t="s">
        <v>160</v>
      </c>
      <c r="B88" s="13">
        <v>1.5940000000000001</v>
      </c>
      <c r="C88" s="16">
        <f t="shared" si="2"/>
        <v>71.857106176800002</v>
      </c>
    </row>
    <row r="89" spans="1:3" x14ac:dyDescent="0.25">
      <c r="A89" s="4" t="s">
        <v>161</v>
      </c>
      <c r="B89" s="13">
        <v>0.20799999999999999</v>
      </c>
      <c r="C89" s="16">
        <f t="shared" si="2"/>
        <v>8.1893284031999993</v>
      </c>
    </row>
    <row r="90" spans="1:3" x14ac:dyDescent="0.25">
      <c r="A90" s="4" t="s">
        <v>162</v>
      </c>
      <c r="B90" s="13">
        <v>0.90900000000000003</v>
      </c>
      <c r="C90" s="16">
        <f t="shared" si="2"/>
        <v>38.108004617800006</v>
      </c>
    </row>
    <row r="91" spans="1:3" x14ac:dyDescent="0.25">
      <c r="A91" s="4" t="s">
        <v>163</v>
      </c>
      <c r="B91" s="13">
        <v>0.40300000000000002</v>
      </c>
      <c r="C91" s="16">
        <f t="shared" si="2"/>
        <v>16.0428699042</v>
      </c>
    </row>
    <row r="92" spans="1:3" x14ac:dyDescent="0.25">
      <c r="A92" s="4" t="s">
        <v>164</v>
      </c>
      <c r="B92" s="13">
        <v>0.14000000000000001</v>
      </c>
      <c r="C92" s="16">
        <f t="shared" si="2"/>
        <v>5.53567448</v>
      </c>
    </row>
    <row r="93" spans="1:3" x14ac:dyDescent="0.25">
      <c r="A93" s="4" t="s">
        <v>165</v>
      </c>
      <c r="B93" s="13">
        <v>0.1885</v>
      </c>
      <c r="C93" s="16">
        <f t="shared" si="2"/>
        <v>7.4238582100499997</v>
      </c>
    </row>
    <row r="94" spans="1:3" x14ac:dyDescent="0.25">
      <c r="A94" s="4" t="s">
        <v>166</v>
      </c>
      <c r="B94" s="13">
        <v>0.129</v>
      </c>
      <c r="C94" s="16">
        <f t="shared" si="2"/>
        <v>5.1105379858000006</v>
      </c>
    </row>
    <row r="95" spans="1:3" x14ac:dyDescent="0.25">
      <c r="A95" s="4" t="s">
        <v>167</v>
      </c>
      <c r="B95" s="13">
        <v>0.79500000000000004</v>
      </c>
      <c r="C95" s="16">
        <f t="shared" si="2"/>
        <v>32.924370445000001</v>
      </c>
    </row>
    <row r="96" spans="1:3" x14ac:dyDescent="0.25">
      <c r="A96" s="4" t="s">
        <v>168</v>
      </c>
      <c r="B96" s="13">
        <v>0.28499999999999998</v>
      </c>
      <c r="C96" s="16">
        <f t="shared" si="2"/>
        <v>11.247277404999997</v>
      </c>
    </row>
    <row r="97" spans="1:3" x14ac:dyDescent="0.25">
      <c r="A97" s="4" t="s">
        <v>169</v>
      </c>
      <c r="B97" s="13">
        <v>1.165</v>
      </c>
      <c r="C97" s="16">
        <f t="shared" si="2"/>
        <v>50.198726205</v>
      </c>
    </row>
    <row r="98" spans="1:3" x14ac:dyDescent="0.25">
      <c r="A98" s="4" t="s">
        <v>170</v>
      </c>
      <c r="B98" s="13">
        <v>2.0110000000000001</v>
      </c>
      <c r="C98" s="16">
        <f t="shared" si="2"/>
        <v>94.586712409800015</v>
      </c>
    </row>
    <row r="99" spans="1:3" x14ac:dyDescent="0.25">
      <c r="A99" s="4" t="s">
        <v>171</v>
      </c>
      <c r="B99" s="13">
        <v>0.96099999999999997</v>
      </c>
      <c r="C99" s="16">
        <f t="shared" si="2"/>
        <v>40.513504129799998</v>
      </c>
    </row>
    <row r="100" spans="1:3" x14ac:dyDescent="0.25">
      <c r="A100" s="4" t="s">
        <v>172</v>
      </c>
      <c r="B100" s="13">
        <v>0.16200000000000001</v>
      </c>
      <c r="C100" s="16">
        <f t="shared" si="2"/>
        <v>6.3893987271999997</v>
      </c>
    </row>
    <row r="101" spans="1:3" x14ac:dyDescent="0.25">
      <c r="A101" s="4" t="s">
        <v>173</v>
      </c>
      <c r="B101" s="13">
        <v>0.183</v>
      </c>
      <c r="C101" s="16">
        <f t="shared" si="2"/>
        <v>7.2086100081999991</v>
      </c>
    </row>
    <row r="102" spans="1:3" x14ac:dyDescent="0.25">
      <c r="A102" s="4" t="s">
        <v>174</v>
      </c>
      <c r="B102" s="13">
        <v>0.41499999999999998</v>
      </c>
      <c r="C102" s="16">
        <f t="shared" si="2"/>
        <v>16.537973204999997</v>
      </c>
    </row>
    <row r="103" spans="1:3" x14ac:dyDescent="0.25">
      <c r="A103" s="4" t="s">
        <v>175</v>
      </c>
      <c r="B103" s="13">
        <v>0.13800000000000001</v>
      </c>
      <c r="C103" s="16">
        <f t="shared" si="2"/>
        <v>5.4582913672000002</v>
      </c>
    </row>
    <row r="104" spans="1:3" x14ac:dyDescent="0.25">
      <c r="A104" s="4" t="s">
        <v>176</v>
      </c>
      <c r="B104" s="13">
        <v>0.28100000000000003</v>
      </c>
      <c r="C104" s="16">
        <f t="shared" si="2"/>
        <v>11.0870348018</v>
      </c>
    </row>
    <row r="105" spans="1:3" x14ac:dyDescent="0.25">
      <c r="A105" s="4" t="s">
        <v>177</v>
      </c>
      <c r="B105" s="13">
        <v>0.72599999999999998</v>
      </c>
      <c r="C105" s="16">
        <f t="shared" si="2"/>
        <v>29.846933888799995</v>
      </c>
    </row>
    <row r="106" spans="1:3" x14ac:dyDescent="0.25">
      <c r="A106" s="4" t="s">
        <v>178</v>
      </c>
      <c r="B106" s="13">
        <v>0.316</v>
      </c>
      <c r="C106" s="16">
        <f t="shared" si="2"/>
        <v>12.494315452799999</v>
      </c>
    </row>
    <row r="107" spans="1:3" x14ac:dyDescent="0.25">
      <c r="A107" s="4" t="s">
        <v>179</v>
      </c>
      <c r="B107" s="13">
        <v>0.38</v>
      </c>
      <c r="C107" s="16">
        <f t="shared" si="2"/>
        <v>15.097748719999998</v>
      </c>
    </row>
    <row r="108" spans="1:3" x14ac:dyDescent="0.25">
      <c r="A108" s="4" t="s">
        <v>180</v>
      </c>
      <c r="B108" s="13">
        <v>0.42699999999999999</v>
      </c>
      <c r="C108" s="16">
        <f t="shared" si="2"/>
        <v>17.034445600199998</v>
      </c>
    </row>
    <row r="109" spans="1:3" x14ac:dyDescent="0.25">
      <c r="A109" s="4" t="s">
        <v>181</v>
      </c>
      <c r="B109" s="13">
        <v>0.161</v>
      </c>
      <c r="C109" s="16">
        <f t="shared" si="2"/>
        <v>6.3504932497999995</v>
      </c>
    </row>
    <row r="110" spans="1:3" x14ac:dyDescent="0.25">
      <c r="A110" s="4" t="s">
        <v>182</v>
      </c>
      <c r="B110" s="13">
        <v>0.14199999999999999</v>
      </c>
      <c r="C110" s="16">
        <f t="shared" si="2"/>
        <v>5.6130956231999996</v>
      </c>
    </row>
    <row r="111" spans="1:3" x14ac:dyDescent="0.25">
      <c r="A111" s="4" t="s">
        <v>183</v>
      </c>
      <c r="B111" s="13">
        <v>0.19800000000000001</v>
      </c>
      <c r="C111" s="16">
        <f t="shared" si="2"/>
        <v>7.7963279751999996</v>
      </c>
    </row>
    <row r="112" spans="1:3" x14ac:dyDescent="0.25">
      <c r="A112" s="4" t="s">
        <v>184</v>
      </c>
      <c r="B112" s="13">
        <v>1.3520000000000001</v>
      </c>
      <c r="C112" s="16">
        <f t="shared" si="2"/>
        <v>59.424430035200004</v>
      </c>
    </row>
    <row r="113" spans="1:3" x14ac:dyDescent="0.25">
      <c r="A113" s="4" t="s">
        <v>185</v>
      </c>
      <c r="B113" s="13">
        <v>1.8839999999999999</v>
      </c>
      <c r="C113" s="16">
        <f t="shared" si="2"/>
        <v>87.489183932800003</v>
      </c>
    </row>
    <row r="114" spans="1:3" x14ac:dyDescent="0.25">
      <c r="A114" s="4" t="s">
        <v>186</v>
      </c>
      <c r="B114" s="13">
        <v>1.179</v>
      </c>
      <c r="C114" s="16">
        <f t="shared" si="2"/>
        <v>50.877906905800003</v>
      </c>
    </row>
    <row r="115" spans="1:3" x14ac:dyDescent="0.25">
      <c r="A115" s="4" t="s">
        <v>187</v>
      </c>
      <c r="B115" s="13">
        <v>0.40600000000000003</v>
      </c>
      <c r="C115" s="16">
        <f t="shared" si="2"/>
        <v>16.166517376799998</v>
      </c>
    </row>
    <row r="116" spans="1:3" x14ac:dyDescent="0.25">
      <c r="A116" s="4" t="s">
        <v>188</v>
      </c>
      <c r="B116" s="13">
        <v>0.85399999999999998</v>
      </c>
      <c r="C116" s="16">
        <f t="shared" si="2"/>
        <v>35.591702400800003</v>
      </c>
    </row>
    <row r="117" spans="1:3" x14ac:dyDescent="0.25">
      <c r="A117" s="4" t="s">
        <v>189</v>
      </c>
      <c r="B117" s="13">
        <v>0.33600000000000002</v>
      </c>
      <c r="C117" s="16">
        <f t="shared" si="2"/>
        <v>13.303705004799999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8"/>
  <sheetViews>
    <sheetView tabSelected="1" workbookViewId="0">
      <selection activeCell="N21" sqref="N21"/>
    </sheetView>
  </sheetViews>
  <sheetFormatPr defaultRowHeight="15" x14ac:dyDescent="0.25"/>
  <cols>
    <col min="1" max="1" width="39.85546875" customWidth="1"/>
    <col min="2" max="2" width="15.42578125" customWidth="1"/>
    <col min="3" max="3" width="15.28515625" customWidth="1"/>
    <col min="4" max="4" width="15.85546875" customWidth="1"/>
    <col min="5" max="5" width="15" customWidth="1"/>
    <col min="6" max="6" width="19.5703125" customWidth="1"/>
    <col min="7" max="7" width="34" customWidth="1"/>
  </cols>
  <sheetData>
    <row r="1" spans="1:7" ht="16.5" thickTop="1" thickBot="1" x14ac:dyDescent="0.3">
      <c r="A1" s="8" t="s">
        <v>4</v>
      </c>
      <c r="B1" s="8" t="s">
        <v>5</v>
      </c>
      <c r="C1" s="8" t="s">
        <v>49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ht="16.5" thickTop="1" thickBot="1" x14ac:dyDescent="0.3">
      <c r="A2" s="6" t="s">
        <v>12</v>
      </c>
      <c r="B2" s="6" t="s">
        <v>10</v>
      </c>
      <c r="C2" s="7" t="s">
        <v>193</v>
      </c>
      <c r="D2" s="7" t="s">
        <v>13</v>
      </c>
      <c r="E2" s="7" t="s">
        <v>14</v>
      </c>
      <c r="F2" s="7" t="s">
        <v>11</v>
      </c>
      <c r="G2" s="7" t="s">
        <v>52</v>
      </c>
    </row>
    <row r="3" spans="1:7" ht="16.5" thickTop="1" thickBot="1" x14ac:dyDescent="0.3">
      <c r="A3" s="6" t="s">
        <v>15</v>
      </c>
      <c r="B3" s="6" t="s">
        <v>10</v>
      </c>
      <c r="C3" s="7" t="s">
        <v>193</v>
      </c>
      <c r="D3" s="7" t="s">
        <v>13</v>
      </c>
      <c r="E3" s="7" t="s">
        <v>16</v>
      </c>
      <c r="F3" s="7" t="s">
        <v>11</v>
      </c>
      <c r="G3" s="7" t="s">
        <v>52</v>
      </c>
    </row>
    <row r="4" spans="1:7" ht="16.5" thickTop="1" thickBot="1" x14ac:dyDescent="0.3">
      <c r="A4" s="5" t="s">
        <v>77</v>
      </c>
      <c r="B4" s="6" t="s">
        <v>10</v>
      </c>
      <c r="C4" s="7" t="s">
        <v>193</v>
      </c>
      <c r="D4" s="7" t="s">
        <v>13</v>
      </c>
      <c r="E4" s="7" t="s">
        <v>53</v>
      </c>
      <c r="F4" s="7" t="s">
        <v>11</v>
      </c>
      <c r="G4" s="7" t="s">
        <v>52</v>
      </c>
    </row>
    <row r="5" spans="1:7" ht="16.5" thickTop="1" thickBot="1" x14ac:dyDescent="0.3">
      <c r="A5" s="6" t="s">
        <v>78</v>
      </c>
      <c r="B5" s="6" t="s">
        <v>10</v>
      </c>
      <c r="C5" s="7" t="s">
        <v>193</v>
      </c>
      <c r="D5" s="7" t="s">
        <v>13</v>
      </c>
      <c r="E5" s="7" t="s">
        <v>54</v>
      </c>
      <c r="F5" s="7" t="s">
        <v>11</v>
      </c>
      <c r="G5" s="7" t="s">
        <v>52</v>
      </c>
    </row>
    <row r="6" spans="1:7" ht="16.5" thickTop="1" thickBot="1" x14ac:dyDescent="0.3">
      <c r="A6" s="5" t="s">
        <v>79</v>
      </c>
      <c r="B6" s="6" t="s">
        <v>10</v>
      </c>
      <c r="C6" s="7" t="s">
        <v>193</v>
      </c>
      <c r="D6" s="7" t="s">
        <v>75</v>
      </c>
      <c r="E6" s="7" t="s">
        <v>76</v>
      </c>
      <c r="F6" s="7" t="s">
        <v>11</v>
      </c>
      <c r="G6" s="7" t="s">
        <v>52</v>
      </c>
    </row>
    <row r="7" spans="1:7" ht="16.5" thickTop="1" thickBot="1" x14ac:dyDescent="0.3">
      <c r="A7" s="5" t="s">
        <v>190</v>
      </c>
      <c r="B7" s="6" t="s">
        <v>10</v>
      </c>
      <c r="C7" s="7" t="s">
        <v>193</v>
      </c>
      <c r="D7" s="7" t="s">
        <v>55</v>
      </c>
      <c r="E7" s="7" t="s">
        <v>191</v>
      </c>
      <c r="F7" s="7" t="s">
        <v>11</v>
      </c>
      <c r="G7" s="7" t="s">
        <v>192</v>
      </c>
    </row>
    <row r="8" spans="1:7" ht="15.75" thickTop="1" x14ac:dyDescent="0.25">
      <c r="A8" s="17" t="s">
        <v>194</v>
      </c>
      <c r="B8" s="17"/>
      <c r="C8" s="17"/>
      <c r="D8" s="17"/>
      <c r="E8" s="17"/>
      <c r="F8" s="17"/>
      <c r="G8" s="18"/>
    </row>
    <row r="71" spans="7:7" ht="15.75" x14ac:dyDescent="0.25">
      <c r="G71" s="9"/>
    </row>
    <row r="125" spans="1:4" ht="15.75" x14ac:dyDescent="0.25">
      <c r="A125" s="10" t="s">
        <v>17</v>
      </c>
      <c r="B125" s="9"/>
      <c r="C125" s="9"/>
      <c r="D125" s="9"/>
    </row>
    <row r="126" spans="1:4" ht="15.75" x14ac:dyDescent="0.25">
      <c r="A126" s="9" t="s">
        <v>18</v>
      </c>
      <c r="B126" s="9"/>
      <c r="C126" s="9"/>
      <c r="D126" s="9"/>
    </row>
    <row r="127" spans="1:4" ht="15.75" x14ac:dyDescent="0.25">
      <c r="A127" s="9" t="s">
        <v>19</v>
      </c>
      <c r="B127" s="9"/>
      <c r="C127" s="9"/>
      <c r="D127" s="9"/>
    </row>
    <row r="128" spans="1:4" ht="15.75" x14ac:dyDescent="0.25">
      <c r="A128" s="9" t="s">
        <v>20</v>
      </c>
      <c r="B128" s="9"/>
      <c r="C128" s="9"/>
      <c r="D128" s="9"/>
    </row>
    <row r="129" spans="1:5" ht="15.75" x14ac:dyDescent="0.25">
      <c r="A129" s="9" t="s">
        <v>21</v>
      </c>
      <c r="B129" s="9"/>
      <c r="C129" s="9"/>
      <c r="D129" s="9"/>
    </row>
    <row r="130" spans="1:5" ht="15.75" x14ac:dyDescent="0.25">
      <c r="A130" s="9" t="s">
        <v>22</v>
      </c>
      <c r="B130" s="9"/>
      <c r="C130" s="9"/>
      <c r="D130" s="9"/>
    </row>
    <row r="131" spans="1:5" ht="15.75" x14ac:dyDescent="0.25">
      <c r="A131" s="9" t="s">
        <v>23</v>
      </c>
      <c r="B131" s="9"/>
      <c r="C131" s="9"/>
      <c r="D131" s="9"/>
    </row>
    <row r="132" spans="1:5" ht="15.75" x14ac:dyDescent="0.25">
      <c r="A132" s="9" t="s">
        <v>24</v>
      </c>
      <c r="B132" s="9"/>
      <c r="C132" s="9"/>
      <c r="D132" s="9"/>
    </row>
    <row r="133" spans="1:5" ht="15.75" x14ac:dyDescent="0.25">
      <c r="A133" s="9" t="s">
        <v>25</v>
      </c>
      <c r="B133" s="9"/>
      <c r="C133" s="9"/>
      <c r="D133" s="9"/>
    </row>
    <row r="135" spans="1:5" ht="15.75" x14ac:dyDescent="0.25">
      <c r="A135" s="10" t="s">
        <v>26</v>
      </c>
      <c r="B135" s="9"/>
      <c r="C135" s="9"/>
      <c r="D135" s="9"/>
      <c r="E135" s="9"/>
    </row>
    <row r="136" spans="1:5" ht="15.75" x14ac:dyDescent="0.25">
      <c r="A136" s="9" t="s">
        <v>27</v>
      </c>
      <c r="B136" s="9"/>
      <c r="C136" s="9"/>
      <c r="D136" s="9"/>
      <c r="E136" s="9"/>
    </row>
    <row r="137" spans="1:5" ht="15.75" x14ac:dyDescent="0.25">
      <c r="A137" s="9" t="s">
        <v>28</v>
      </c>
      <c r="B137" s="9"/>
      <c r="C137" s="9"/>
      <c r="D137" s="9"/>
      <c r="E137" s="9"/>
    </row>
    <row r="138" spans="1:5" ht="15.75" x14ac:dyDescent="0.25">
      <c r="A138" s="9" t="s">
        <v>29</v>
      </c>
      <c r="B138" s="9"/>
      <c r="C138" s="9"/>
      <c r="D138" s="9"/>
      <c r="E138" s="9"/>
    </row>
    <row r="139" spans="1:5" ht="15.75" x14ac:dyDescent="0.25">
      <c r="A139" s="9" t="s">
        <v>30</v>
      </c>
      <c r="B139" s="9"/>
      <c r="C139" s="9"/>
      <c r="D139" s="9"/>
      <c r="E139" s="9"/>
    </row>
    <row r="140" spans="1:5" ht="15.75" x14ac:dyDescent="0.25">
      <c r="A140" s="9" t="s">
        <v>31</v>
      </c>
      <c r="B140" s="9"/>
      <c r="C140" s="9"/>
      <c r="D140" s="9"/>
      <c r="E140" s="9"/>
    </row>
    <row r="141" spans="1:5" ht="15.75" x14ac:dyDescent="0.25">
      <c r="A141" s="9" t="s">
        <v>32</v>
      </c>
      <c r="B141" s="9"/>
      <c r="C141" s="9"/>
      <c r="D141" s="9"/>
      <c r="E141" s="9"/>
    </row>
    <row r="142" spans="1:5" ht="15.75" x14ac:dyDescent="0.25">
      <c r="A142" s="9" t="s">
        <v>33</v>
      </c>
      <c r="B142" s="9"/>
      <c r="C142" s="9"/>
      <c r="D142" s="9"/>
      <c r="E142" s="9"/>
    </row>
    <row r="143" spans="1:5" ht="15.75" x14ac:dyDescent="0.25">
      <c r="A143" s="9" t="s">
        <v>34</v>
      </c>
      <c r="B143" s="9"/>
      <c r="C143" s="9"/>
      <c r="D143" s="9"/>
      <c r="E143" s="9"/>
    </row>
    <row r="144" spans="1:5" ht="15.75" x14ac:dyDescent="0.25">
      <c r="A144" s="9" t="s">
        <v>35</v>
      </c>
      <c r="B144" s="9"/>
      <c r="C144" s="9"/>
      <c r="D144" s="9"/>
      <c r="E144" s="9"/>
    </row>
    <row r="145" spans="1:5" ht="15.75" x14ac:dyDescent="0.25">
      <c r="A145" s="9" t="s">
        <v>36</v>
      </c>
      <c r="B145" s="9"/>
      <c r="C145" s="9"/>
      <c r="D145" s="9"/>
      <c r="E145" s="9"/>
    </row>
    <row r="146" spans="1:5" ht="15.75" x14ac:dyDescent="0.25">
      <c r="A146" s="9" t="s">
        <v>25</v>
      </c>
      <c r="B146" s="9"/>
      <c r="C146" s="9"/>
      <c r="D146" s="9"/>
      <c r="E146" s="9"/>
    </row>
    <row r="147" spans="1:5" ht="15.75" x14ac:dyDescent="0.25">
      <c r="A147" s="9"/>
      <c r="B147" s="9"/>
      <c r="C147" s="9"/>
      <c r="D147" s="9"/>
      <c r="E147" s="9"/>
    </row>
    <row r="148" spans="1:5" ht="15.75" x14ac:dyDescent="0.25">
      <c r="A148" s="10" t="s">
        <v>37</v>
      </c>
      <c r="B148" s="9"/>
      <c r="C148" s="9"/>
      <c r="D148" s="9"/>
      <c r="E148" s="9"/>
    </row>
    <row r="149" spans="1:5" ht="15.75" x14ac:dyDescent="0.25">
      <c r="A149" s="9" t="s">
        <v>38</v>
      </c>
      <c r="B149" s="9"/>
      <c r="C149" s="9"/>
      <c r="D149" s="9"/>
      <c r="E149" s="9"/>
    </row>
    <row r="150" spans="1:5" ht="15.75" x14ac:dyDescent="0.25">
      <c r="A150" s="9" t="s">
        <v>39</v>
      </c>
      <c r="B150" s="9"/>
      <c r="C150" s="9"/>
      <c r="D150" s="9"/>
      <c r="E150" s="9"/>
    </row>
    <row r="151" spans="1:5" ht="15.75" x14ac:dyDescent="0.25">
      <c r="A151" s="9" t="s">
        <v>40</v>
      </c>
      <c r="B151" s="9"/>
      <c r="C151" s="9"/>
      <c r="D151" s="9"/>
      <c r="E151" s="9"/>
    </row>
    <row r="152" spans="1:5" ht="15.75" x14ac:dyDescent="0.25">
      <c r="A152" s="9" t="s">
        <v>41</v>
      </c>
      <c r="B152" s="9"/>
      <c r="C152" s="9"/>
      <c r="D152" s="9"/>
      <c r="E152" s="9"/>
    </row>
    <row r="153" spans="1:5" ht="15.75" x14ac:dyDescent="0.25">
      <c r="A153" s="9" t="s">
        <v>42</v>
      </c>
      <c r="B153" s="9"/>
      <c r="C153" s="9"/>
      <c r="D153" s="9"/>
      <c r="E153" s="9"/>
    </row>
    <row r="154" spans="1:5" ht="15.75" x14ac:dyDescent="0.25">
      <c r="A154" s="9" t="s">
        <v>43</v>
      </c>
      <c r="B154" s="9"/>
      <c r="C154" s="9"/>
      <c r="D154" s="9"/>
      <c r="E154" s="9"/>
    </row>
    <row r="155" spans="1:5" ht="15.75" x14ac:dyDescent="0.25">
      <c r="A155" s="9" t="s">
        <v>44</v>
      </c>
      <c r="B155" s="9"/>
      <c r="C155" s="9"/>
      <c r="D155" s="9"/>
      <c r="E155" s="9"/>
    </row>
    <row r="156" spans="1:5" ht="15.75" x14ac:dyDescent="0.25">
      <c r="A156" s="9" t="s">
        <v>45</v>
      </c>
      <c r="B156" s="9"/>
      <c r="C156" s="9"/>
      <c r="D156" s="9"/>
      <c r="E156" s="9"/>
    </row>
    <row r="157" spans="1:5" ht="15.75" x14ac:dyDescent="0.25">
      <c r="A157" s="9" t="s">
        <v>46</v>
      </c>
      <c r="B157" s="9"/>
      <c r="C157" s="9"/>
      <c r="D157" s="9"/>
      <c r="E157" s="9"/>
    </row>
    <row r="158" spans="1:5" ht="15.75" x14ac:dyDescent="0.25">
      <c r="A158" s="9" t="s">
        <v>47</v>
      </c>
      <c r="B158" s="9"/>
      <c r="C158" s="9"/>
      <c r="D158" s="9"/>
      <c r="E158" s="9"/>
    </row>
    <row r="159" spans="1:5" ht="15.75" x14ac:dyDescent="0.25">
      <c r="A159" s="9" t="s">
        <v>48</v>
      </c>
      <c r="B159" s="9"/>
      <c r="C159" s="9"/>
      <c r="D159" s="9"/>
      <c r="E159" s="9"/>
    </row>
    <row r="161" spans="1:4" ht="15.75" x14ac:dyDescent="0.25">
      <c r="A161" s="10" t="s">
        <v>56</v>
      </c>
      <c r="B161" s="9"/>
      <c r="C161" s="11"/>
      <c r="D161" s="11"/>
    </row>
    <row r="162" spans="1:4" ht="15.75" x14ac:dyDescent="0.25">
      <c r="A162" s="9" t="s">
        <v>57</v>
      </c>
      <c r="B162" s="9"/>
      <c r="C162" s="11"/>
      <c r="D162" s="11"/>
    </row>
    <row r="163" spans="1:4" ht="15.75" x14ac:dyDescent="0.25">
      <c r="A163" s="9" t="s">
        <v>58</v>
      </c>
      <c r="B163" s="9"/>
      <c r="C163" s="11"/>
      <c r="D163" s="11"/>
    </row>
    <row r="164" spans="1:4" ht="15.75" x14ac:dyDescent="0.25">
      <c r="A164" s="9" t="s">
        <v>59</v>
      </c>
      <c r="B164" s="9"/>
      <c r="C164" s="11"/>
      <c r="D164" s="11"/>
    </row>
    <row r="165" spans="1:4" ht="15.75" x14ac:dyDescent="0.25">
      <c r="A165" s="9" t="s">
        <v>60</v>
      </c>
      <c r="B165" s="9"/>
      <c r="C165" s="11"/>
      <c r="D165" s="11"/>
    </row>
    <row r="166" spans="1:4" ht="15.75" x14ac:dyDescent="0.25">
      <c r="A166" s="9" t="s">
        <v>61</v>
      </c>
      <c r="B166" s="9"/>
      <c r="C166" s="11"/>
      <c r="D166" s="11"/>
    </row>
    <row r="167" spans="1:4" ht="15.75" x14ac:dyDescent="0.25">
      <c r="A167" s="9" t="s">
        <v>62</v>
      </c>
      <c r="B167" s="9"/>
      <c r="C167" s="11"/>
      <c r="D167" s="11"/>
    </row>
    <row r="168" spans="1:4" ht="15.75" x14ac:dyDescent="0.25">
      <c r="A168" s="9" t="s">
        <v>63</v>
      </c>
      <c r="B168" s="9"/>
      <c r="C168" s="11"/>
      <c r="D168" s="11"/>
    </row>
    <row r="169" spans="1:4" ht="15.75" x14ac:dyDescent="0.25">
      <c r="A169" s="9" t="s">
        <v>64</v>
      </c>
      <c r="B169" s="9"/>
      <c r="C169" s="11"/>
      <c r="D169" s="11"/>
    </row>
    <row r="170" spans="1:4" ht="15.75" x14ac:dyDescent="0.25">
      <c r="A170" s="9" t="s">
        <v>65</v>
      </c>
      <c r="B170" s="9"/>
      <c r="C170" s="11"/>
      <c r="D170" s="11"/>
    </row>
    <row r="171" spans="1:4" ht="15.75" x14ac:dyDescent="0.25">
      <c r="A171" s="9" t="s">
        <v>66</v>
      </c>
      <c r="B171" s="9"/>
      <c r="C171" s="11"/>
      <c r="D171" s="11"/>
    </row>
    <row r="172" spans="1:4" ht="15.75" x14ac:dyDescent="0.25">
      <c r="A172" s="9" t="s">
        <v>67</v>
      </c>
      <c r="B172" s="9"/>
      <c r="C172" s="11"/>
      <c r="D172" s="11"/>
    </row>
    <row r="173" spans="1:4" ht="15.75" x14ac:dyDescent="0.25">
      <c r="A173" s="9" t="s">
        <v>68</v>
      </c>
      <c r="B173" s="9"/>
      <c r="C173" s="11"/>
      <c r="D173" s="11"/>
    </row>
    <row r="174" spans="1:4" ht="15.75" x14ac:dyDescent="0.25">
      <c r="A174" s="9" t="s">
        <v>69</v>
      </c>
      <c r="B174" s="11"/>
      <c r="C174" s="11"/>
      <c r="D174" s="11"/>
    </row>
    <row r="176" spans="1:4" ht="15.75" x14ac:dyDescent="0.25">
      <c r="A176" s="9" t="s">
        <v>70</v>
      </c>
      <c r="B176" s="9"/>
      <c r="C176" s="9"/>
    </row>
    <row r="177" spans="1:3" ht="15.75" x14ac:dyDescent="0.25">
      <c r="A177" s="9" t="s">
        <v>71</v>
      </c>
      <c r="B177" s="9"/>
      <c r="C177" s="9"/>
    </row>
    <row r="178" spans="1:3" ht="15.75" x14ac:dyDescent="0.25">
      <c r="A178" s="9" t="s">
        <v>72</v>
      </c>
      <c r="B178" s="9"/>
      <c r="C178" s="9"/>
    </row>
    <row r="179" spans="1:3" ht="15.75" x14ac:dyDescent="0.25">
      <c r="A179" s="9" t="s">
        <v>58</v>
      </c>
      <c r="B179" s="9"/>
      <c r="C179" s="9"/>
    </row>
    <row r="180" spans="1:3" ht="15.75" x14ac:dyDescent="0.25">
      <c r="A180" s="9" t="s">
        <v>59</v>
      </c>
      <c r="B180" s="9"/>
      <c r="C180" s="9"/>
    </row>
    <row r="181" spans="1:3" ht="15.75" x14ac:dyDescent="0.25">
      <c r="A181" s="9" t="s">
        <v>60</v>
      </c>
      <c r="B181" s="9"/>
      <c r="C181" s="9"/>
    </row>
    <row r="182" spans="1:3" ht="15.75" x14ac:dyDescent="0.25">
      <c r="A182" s="9" t="s">
        <v>61</v>
      </c>
      <c r="B182" s="9"/>
      <c r="C182" s="9"/>
    </row>
    <row r="183" spans="1:3" ht="15.75" x14ac:dyDescent="0.25">
      <c r="A183" s="9" t="s">
        <v>62</v>
      </c>
      <c r="B183" s="9"/>
      <c r="C183" s="9"/>
    </row>
    <row r="184" spans="1:3" ht="15.75" x14ac:dyDescent="0.25">
      <c r="A184" s="9" t="s">
        <v>73</v>
      </c>
      <c r="B184" s="9"/>
      <c r="C184" s="9"/>
    </row>
    <row r="185" spans="1:3" ht="15.75" x14ac:dyDescent="0.25">
      <c r="A185" s="9" t="s">
        <v>69</v>
      </c>
      <c r="B185" s="9"/>
      <c r="C185" s="9"/>
    </row>
    <row r="187" spans="1:3" ht="15.75" x14ac:dyDescent="0.25">
      <c r="A187" s="10" t="s">
        <v>195</v>
      </c>
      <c r="B187" s="9"/>
      <c r="C187" s="9"/>
    </row>
    <row r="188" spans="1:3" ht="15.75" x14ac:dyDescent="0.25">
      <c r="A188" s="9" t="s">
        <v>196</v>
      </c>
      <c r="B188" s="9"/>
      <c r="C188" s="9"/>
    </row>
    <row r="189" spans="1:3" ht="15.75" x14ac:dyDescent="0.25">
      <c r="A189" s="9" t="s">
        <v>197</v>
      </c>
      <c r="B189" s="9"/>
      <c r="C189" s="9"/>
    </row>
    <row r="190" spans="1:3" ht="15.75" x14ac:dyDescent="0.25">
      <c r="A190" s="9" t="s">
        <v>198</v>
      </c>
      <c r="B190" s="9"/>
      <c r="C190" s="9"/>
    </row>
    <row r="191" spans="1:3" ht="15.75" x14ac:dyDescent="0.25">
      <c r="A191" s="9" t="s">
        <v>199</v>
      </c>
      <c r="B191" s="9"/>
      <c r="C191" s="9"/>
    </row>
    <row r="192" spans="1:3" ht="15.75" x14ac:dyDescent="0.25">
      <c r="A192" s="9" t="s">
        <v>200</v>
      </c>
      <c r="B192" s="9"/>
      <c r="C192" s="9"/>
    </row>
    <row r="193" spans="1:3" ht="15.75" x14ac:dyDescent="0.25">
      <c r="A193" s="9" t="s">
        <v>201</v>
      </c>
      <c r="B193" s="9"/>
      <c r="C193" s="9"/>
    </row>
    <row r="194" spans="1:3" ht="15.75" x14ac:dyDescent="0.25">
      <c r="A194" s="9" t="s">
        <v>202</v>
      </c>
      <c r="B194" s="9"/>
      <c r="C194" s="9"/>
    </row>
    <row r="195" spans="1:3" ht="15.75" x14ac:dyDescent="0.25">
      <c r="A195" s="9" t="s">
        <v>203</v>
      </c>
      <c r="B195" s="9"/>
      <c r="C195" s="9"/>
    </row>
    <row r="196" spans="1:3" ht="15.75" x14ac:dyDescent="0.25">
      <c r="A196" s="9" t="s">
        <v>204</v>
      </c>
      <c r="B196" s="9"/>
      <c r="C196" s="9"/>
    </row>
    <row r="197" spans="1:3" ht="15.75" x14ac:dyDescent="0.25">
      <c r="A197" s="9" t="s">
        <v>205</v>
      </c>
      <c r="B197" s="9"/>
      <c r="C197" s="9"/>
    </row>
    <row r="198" spans="1:3" ht="15.75" x14ac:dyDescent="0.25">
      <c r="A198" s="9" t="s">
        <v>206</v>
      </c>
      <c r="B198" s="9"/>
      <c r="C198" s="9"/>
    </row>
    <row r="199" spans="1:3" ht="15.75" x14ac:dyDescent="0.25">
      <c r="A199" s="9" t="s">
        <v>207</v>
      </c>
      <c r="B199" s="9"/>
      <c r="C199" s="9"/>
    </row>
    <row r="201" spans="1:3" ht="15.75" x14ac:dyDescent="0.25">
      <c r="A201" s="19" t="s">
        <v>208</v>
      </c>
    </row>
    <row r="202" spans="1:3" ht="15.75" x14ac:dyDescent="0.25">
      <c r="A202" s="11" t="s">
        <v>209</v>
      </c>
    </row>
    <row r="203" spans="1:3" ht="15.75" x14ac:dyDescent="0.25">
      <c r="A203" s="9" t="s">
        <v>210</v>
      </c>
    </row>
    <row r="204" spans="1:3" ht="15.75" x14ac:dyDescent="0.25">
      <c r="A204" s="9" t="s">
        <v>211</v>
      </c>
    </row>
    <row r="205" spans="1:3" ht="15.75" x14ac:dyDescent="0.25">
      <c r="A205" s="9" t="s">
        <v>212</v>
      </c>
    </row>
    <row r="206" spans="1:3" ht="15.75" x14ac:dyDescent="0.25">
      <c r="A206" s="9" t="s">
        <v>213</v>
      </c>
    </row>
    <row r="207" spans="1:3" ht="15.75" x14ac:dyDescent="0.25">
      <c r="A207" s="9" t="s">
        <v>214</v>
      </c>
    </row>
    <row r="208" spans="1:3" ht="15.75" x14ac:dyDescent="0.25">
      <c r="A208" s="9" t="s">
        <v>215</v>
      </c>
    </row>
    <row r="209" spans="1:1" ht="15.75" x14ac:dyDescent="0.25">
      <c r="A209" s="9" t="s">
        <v>216</v>
      </c>
    </row>
    <row r="210" spans="1:1" ht="15.75" x14ac:dyDescent="0.25">
      <c r="A210" s="9" t="s">
        <v>217</v>
      </c>
    </row>
    <row r="211" spans="1:1" ht="15.75" x14ac:dyDescent="0.25">
      <c r="A211" s="9" t="s">
        <v>218</v>
      </c>
    </row>
    <row r="212" spans="1:1" ht="15.75" x14ac:dyDescent="0.25">
      <c r="A212" s="9" t="s">
        <v>219</v>
      </c>
    </row>
    <row r="213" spans="1:1" ht="15.75" x14ac:dyDescent="0.25">
      <c r="A213" s="9" t="s">
        <v>220</v>
      </c>
    </row>
    <row r="214" spans="1:1" ht="15.75" x14ac:dyDescent="0.25">
      <c r="A214" s="9" t="s">
        <v>221</v>
      </c>
    </row>
    <row r="215" spans="1:1" ht="15.75" x14ac:dyDescent="0.25">
      <c r="A215" s="9" t="s">
        <v>222</v>
      </c>
    </row>
    <row r="216" spans="1:1" ht="15.75" x14ac:dyDescent="0.25">
      <c r="A216" s="9" t="s">
        <v>223</v>
      </c>
    </row>
    <row r="217" spans="1:1" ht="15.75" x14ac:dyDescent="0.25">
      <c r="A217" s="9" t="s">
        <v>224</v>
      </c>
    </row>
    <row r="340" spans="6:6" ht="15.75" x14ac:dyDescent="0.25">
      <c r="F340" s="9"/>
    </row>
    <row r="341" spans="6:6" ht="15.75" x14ac:dyDescent="0.25">
      <c r="F341" s="9"/>
    </row>
    <row r="342" spans="6:6" ht="15.75" x14ac:dyDescent="0.25">
      <c r="F342" s="9"/>
    </row>
    <row r="343" spans="6:6" ht="15.75" x14ac:dyDescent="0.25">
      <c r="F343" s="9"/>
    </row>
    <row r="374" spans="1:6" ht="15.75" x14ac:dyDescent="0.25">
      <c r="A374" s="9"/>
      <c r="B374" s="9"/>
      <c r="C374" s="9"/>
      <c r="D374" s="9"/>
      <c r="E374" s="9"/>
    </row>
    <row r="375" spans="1:6" ht="15.75" x14ac:dyDescent="0.25">
      <c r="A375" s="9"/>
      <c r="B375" s="9"/>
      <c r="C375" s="9"/>
      <c r="D375" s="9"/>
      <c r="E375" s="9"/>
    </row>
    <row r="376" spans="1:6" ht="15.75" x14ac:dyDescent="0.25">
      <c r="A376" s="9"/>
      <c r="B376" s="9"/>
      <c r="C376" s="9"/>
      <c r="D376" s="9"/>
      <c r="E376" s="9"/>
    </row>
    <row r="377" spans="1:6" ht="15.75" x14ac:dyDescent="0.25">
      <c r="A377" s="9"/>
      <c r="B377" s="9"/>
      <c r="C377" s="9"/>
      <c r="D377" s="9"/>
      <c r="E377" s="9"/>
    </row>
    <row r="378" spans="1:6" ht="15.75" x14ac:dyDescent="0.25">
      <c r="A378" s="9"/>
      <c r="B378" s="9"/>
      <c r="C378" s="9"/>
      <c r="D378" s="9"/>
      <c r="E378" s="9"/>
    </row>
    <row r="380" spans="1:6" ht="15.75" x14ac:dyDescent="0.25">
      <c r="A380" s="9"/>
      <c r="B380" s="9"/>
      <c r="C380" s="9"/>
      <c r="D380" s="9"/>
    </row>
    <row r="381" spans="1:6" ht="15.75" x14ac:dyDescent="0.25">
      <c r="A381" s="9"/>
      <c r="B381" s="9"/>
      <c r="C381" s="9"/>
      <c r="D381" s="9"/>
    </row>
    <row r="382" spans="1:6" ht="15.75" x14ac:dyDescent="0.25">
      <c r="A382" s="9"/>
      <c r="B382" s="9"/>
      <c r="C382" s="9"/>
      <c r="D382" s="9"/>
    </row>
    <row r="383" spans="1:6" ht="15.75" x14ac:dyDescent="0.25">
      <c r="A383" s="9"/>
      <c r="B383" s="9"/>
      <c r="C383" s="9"/>
      <c r="D383" s="9"/>
    </row>
    <row r="384" spans="1:6" ht="15.75" x14ac:dyDescent="0.25">
      <c r="A384" s="9"/>
      <c r="B384" s="9"/>
      <c r="C384" s="9"/>
      <c r="D384" s="9"/>
      <c r="E384" s="9"/>
      <c r="F384" s="9"/>
    </row>
    <row r="385" spans="1:6" ht="15.75" x14ac:dyDescent="0.25">
      <c r="A385" s="9"/>
      <c r="B385" s="9"/>
      <c r="C385" s="9"/>
      <c r="D385" s="9"/>
      <c r="E385" s="9"/>
      <c r="F385" s="9"/>
    </row>
    <row r="386" spans="1:6" ht="15.75" x14ac:dyDescent="0.25">
      <c r="A386" s="9"/>
      <c r="B386" s="9"/>
      <c r="C386" s="9"/>
      <c r="D386" s="9"/>
      <c r="E386" s="9"/>
      <c r="F386" s="9"/>
    </row>
    <row r="388" spans="1:6" ht="15.75" x14ac:dyDescent="0.25">
      <c r="A388" s="9"/>
      <c r="B388" s="9"/>
      <c r="C388" s="9"/>
      <c r="D388" s="9"/>
    </row>
    <row r="389" spans="1:6" ht="15.75" x14ac:dyDescent="0.25">
      <c r="A389" s="9"/>
      <c r="B389" s="9"/>
      <c r="C389" s="9"/>
      <c r="D389" s="9"/>
      <c r="E389" s="9"/>
    </row>
    <row r="390" spans="1:6" ht="15.75" x14ac:dyDescent="0.25">
      <c r="A390" s="9"/>
      <c r="B390" s="9"/>
      <c r="C390" s="9"/>
      <c r="D390" s="9"/>
      <c r="E390" s="9"/>
    </row>
    <row r="391" spans="1:6" ht="15.75" x14ac:dyDescent="0.25">
      <c r="A391" s="9"/>
      <c r="B391" s="9"/>
      <c r="C391" s="9"/>
      <c r="D391" s="9"/>
      <c r="E391" s="9"/>
    </row>
    <row r="392" spans="1:6" ht="15.75" x14ac:dyDescent="0.25">
      <c r="A392" s="9"/>
      <c r="B392" s="9"/>
      <c r="C392" s="9"/>
      <c r="D392" s="9"/>
      <c r="E392" s="9"/>
    </row>
    <row r="393" spans="1:6" ht="15.75" x14ac:dyDescent="0.25">
      <c r="A393" s="9"/>
      <c r="B393" s="9"/>
      <c r="C393" s="9"/>
      <c r="D393" s="9"/>
      <c r="E393" s="9"/>
    </row>
    <row r="394" spans="1:6" ht="15.75" x14ac:dyDescent="0.25">
      <c r="A394" s="9"/>
      <c r="B394" s="9"/>
      <c r="C394" s="9"/>
      <c r="D394" s="9"/>
      <c r="E394" s="9"/>
    </row>
    <row r="395" spans="1:6" ht="15.75" x14ac:dyDescent="0.25">
      <c r="A395" s="9"/>
      <c r="B395" s="9"/>
      <c r="C395" s="9"/>
      <c r="D395" s="9"/>
      <c r="E395" s="9"/>
    </row>
    <row r="396" spans="1:6" ht="15.75" x14ac:dyDescent="0.25">
      <c r="A396" s="9"/>
      <c r="B396" s="9"/>
      <c r="C396" s="9"/>
      <c r="D396" s="9"/>
      <c r="E396" s="9"/>
    </row>
    <row r="398" spans="1:6" ht="15.75" x14ac:dyDescent="0.25">
      <c r="A398" s="9"/>
      <c r="B398" s="9"/>
      <c r="C398" s="9"/>
      <c r="D398" s="9"/>
      <c r="E398" s="9"/>
    </row>
    <row r="399" spans="1:6" ht="15.75" x14ac:dyDescent="0.25">
      <c r="A399" s="9"/>
      <c r="B399" s="9"/>
      <c r="C399" s="9"/>
      <c r="D399" s="9"/>
    </row>
    <row r="400" spans="1:6" ht="15.75" x14ac:dyDescent="0.25">
      <c r="A400" s="9"/>
      <c r="B400" s="9"/>
      <c r="C400" s="9"/>
      <c r="D400" s="9"/>
      <c r="E400" s="9"/>
    </row>
    <row r="401" spans="1:5" ht="15.75" x14ac:dyDescent="0.25">
      <c r="A401" s="9"/>
      <c r="B401" s="9"/>
      <c r="C401" s="9"/>
      <c r="D401" s="9"/>
      <c r="E401" s="9"/>
    </row>
    <row r="402" spans="1:5" ht="15.75" x14ac:dyDescent="0.25">
      <c r="A402" s="9"/>
      <c r="B402" s="9"/>
      <c r="C402" s="9"/>
      <c r="D402" s="9"/>
      <c r="E402" s="9"/>
    </row>
    <row r="403" spans="1:5" ht="15.75" x14ac:dyDescent="0.25">
      <c r="A403" s="9"/>
      <c r="B403" s="9"/>
      <c r="C403" s="9"/>
      <c r="D403" s="9"/>
      <c r="E403" s="9"/>
    </row>
    <row r="405" spans="1:5" ht="15.75" x14ac:dyDescent="0.25">
      <c r="A405" s="9"/>
    </row>
    <row r="406" spans="1:5" ht="15.75" x14ac:dyDescent="0.25">
      <c r="A406" s="9"/>
    </row>
    <row r="407" spans="1:5" ht="15.75" x14ac:dyDescent="0.25">
      <c r="A407" s="9"/>
    </row>
    <row r="408" spans="1:5" ht="15.75" x14ac:dyDescent="0.25">
      <c r="A408" s="9"/>
    </row>
    <row r="409" spans="1:5" ht="15.75" x14ac:dyDescent="0.25">
      <c r="A409" s="9"/>
    </row>
    <row r="411" spans="1:5" ht="15.75" x14ac:dyDescent="0.25">
      <c r="A411" s="9"/>
    </row>
    <row r="412" spans="1:5" ht="15.75" x14ac:dyDescent="0.25">
      <c r="A412" s="9"/>
    </row>
    <row r="413" spans="1:5" ht="15.75" x14ac:dyDescent="0.25">
      <c r="A413" s="9"/>
    </row>
    <row r="414" spans="1:5" ht="15.75" x14ac:dyDescent="0.25">
      <c r="A414" s="9"/>
    </row>
    <row r="415" spans="1:5" ht="15.75" x14ac:dyDescent="0.25">
      <c r="A415" s="9"/>
    </row>
    <row r="416" spans="1:5" ht="15.75" x14ac:dyDescent="0.25">
      <c r="A416" s="9"/>
    </row>
    <row r="417" spans="1:6" ht="15.75" x14ac:dyDescent="0.25">
      <c r="A417" s="12"/>
    </row>
    <row r="418" spans="1:6" ht="15.75" x14ac:dyDescent="0.25">
      <c r="A418" s="9"/>
      <c r="B418" s="9"/>
      <c r="C418" s="9"/>
      <c r="D418" s="9"/>
      <c r="E418" s="9"/>
    </row>
    <row r="419" spans="1:6" ht="15.75" x14ac:dyDescent="0.25">
      <c r="A419" s="9"/>
      <c r="B419" s="9"/>
      <c r="C419" s="9"/>
      <c r="D419" s="9"/>
      <c r="E419" s="9"/>
    </row>
    <row r="420" spans="1:6" ht="15.75" x14ac:dyDescent="0.25">
      <c r="A420" s="9"/>
      <c r="B420" s="9"/>
      <c r="C420" s="9"/>
      <c r="D420" s="9"/>
      <c r="E420" s="9"/>
    </row>
    <row r="421" spans="1:6" ht="15.75" x14ac:dyDescent="0.25">
      <c r="A421" s="9"/>
      <c r="B421" s="9"/>
      <c r="C421" s="9"/>
      <c r="D421" s="9"/>
      <c r="E421" s="9"/>
    </row>
    <row r="422" spans="1:6" ht="15.75" x14ac:dyDescent="0.25">
      <c r="A422" s="9"/>
      <c r="B422" s="9"/>
      <c r="C422" s="9"/>
      <c r="D422" s="9"/>
      <c r="E422" s="9"/>
    </row>
    <row r="423" spans="1:6" ht="15.75" x14ac:dyDescent="0.25">
      <c r="A423" s="9"/>
      <c r="B423" s="9"/>
      <c r="C423" s="9"/>
      <c r="D423" s="9"/>
      <c r="E423" s="9"/>
    </row>
    <row r="424" spans="1:6" ht="15.75" x14ac:dyDescent="0.25">
      <c r="A424" s="9"/>
      <c r="B424" s="9"/>
      <c r="C424" s="9"/>
      <c r="D424" s="9"/>
      <c r="E424" s="9"/>
      <c r="F424" s="9"/>
    </row>
    <row r="425" spans="1:6" ht="15.75" x14ac:dyDescent="0.25">
      <c r="A425" s="9"/>
      <c r="B425" s="9"/>
      <c r="C425" s="9"/>
      <c r="D425" s="9"/>
      <c r="E425" s="9"/>
      <c r="F425" s="9"/>
    </row>
    <row r="426" spans="1:6" ht="15.75" x14ac:dyDescent="0.25">
      <c r="A426" s="9"/>
      <c r="B426" s="9"/>
      <c r="C426" s="9"/>
      <c r="D426" s="9"/>
      <c r="E426" s="9"/>
      <c r="F426" s="9"/>
    </row>
    <row r="427" spans="1:6" ht="15.75" x14ac:dyDescent="0.25">
      <c r="A427" s="9"/>
      <c r="B427" s="9"/>
      <c r="C427" s="9"/>
      <c r="D427" s="9"/>
      <c r="E427" s="9"/>
      <c r="F427" s="9"/>
    </row>
    <row r="428" spans="1:6" ht="15.75" x14ac:dyDescent="0.25">
      <c r="A428" s="9"/>
      <c r="B428" s="9"/>
      <c r="C428" s="9"/>
      <c r="D428" s="9"/>
      <c r="E428" s="9"/>
      <c r="F428" s="9"/>
    </row>
    <row r="429" spans="1:6" ht="15.75" x14ac:dyDescent="0.25">
      <c r="F429" s="9"/>
    </row>
    <row r="430" spans="1:6" ht="15.75" x14ac:dyDescent="0.25">
      <c r="A430" s="9"/>
      <c r="B430" s="9"/>
      <c r="C430" s="9"/>
      <c r="F430" s="9"/>
    </row>
    <row r="431" spans="1:6" ht="15.75" x14ac:dyDescent="0.25">
      <c r="A431" s="9"/>
      <c r="B431" s="9"/>
      <c r="C431" s="9"/>
      <c r="F431" s="9"/>
    </row>
    <row r="432" spans="1:6" ht="15.75" x14ac:dyDescent="0.25">
      <c r="A432" s="9"/>
      <c r="B432" s="9"/>
      <c r="C432" s="9"/>
      <c r="F432" s="9"/>
    </row>
    <row r="433" spans="1:7" ht="15.75" x14ac:dyDescent="0.25">
      <c r="A433" s="9"/>
      <c r="B433" s="9"/>
      <c r="C433" s="9"/>
    </row>
    <row r="435" spans="1:7" ht="15.75" x14ac:dyDescent="0.25">
      <c r="A435" s="9"/>
      <c r="G435" s="9"/>
    </row>
    <row r="436" spans="1:7" ht="15.75" x14ac:dyDescent="0.25">
      <c r="A436" s="9"/>
      <c r="G436" s="9"/>
    </row>
    <row r="437" spans="1:7" ht="15.75" x14ac:dyDescent="0.25">
      <c r="A437" s="9"/>
    </row>
    <row r="438" spans="1:7" ht="15.75" x14ac:dyDescent="0.25">
      <c r="A438" s="9"/>
    </row>
    <row r="440" spans="1:7" ht="15.75" x14ac:dyDescent="0.25">
      <c r="A440" s="9"/>
      <c r="B440" s="9"/>
      <c r="C440" s="9"/>
      <c r="D440" s="9"/>
    </row>
    <row r="441" spans="1:7" ht="15.75" x14ac:dyDescent="0.25">
      <c r="A441" s="9"/>
      <c r="B441" s="9"/>
      <c r="C441" s="9"/>
      <c r="D441" s="9"/>
    </row>
    <row r="442" spans="1:7" ht="15.75" x14ac:dyDescent="0.25">
      <c r="A442" s="9"/>
      <c r="B442" s="9"/>
      <c r="C442" s="9"/>
      <c r="D442" s="9"/>
    </row>
    <row r="443" spans="1:7" ht="15.75" x14ac:dyDescent="0.25">
      <c r="A443" s="9"/>
      <c r="B443" s="9"/>
      <c r="C443" s="9"/>
      <c r="D443" s="9"/>
    </row>
    <row r="444" spans="1:7" ht="15.75" x14ac:dyDescent="0.25">
      <c r="A444" s="9"/>
      <c r="B444" s="9"/>
      <c r="C444" s="9"/>
      <c r="D444" s="9"/>
      <c r="E444" s="9"/>
    </row>
    <row r="445" spans="1:7" ht="15.75" x14ac:dyDescent="0.25">
      <c r="A445" s="9"/>
      <c r="B445" s="9"/>
      <c r="C445" s="9"/>
      <c r="D445" s="9"/>
      <c r="E445" s="9"/>
    </row>
    <row r="446" spans="1:7" ht="15.75" x14ac:dyDescent="0.25">
      <c r="A446" s="9"/>
      <c r="B446" s="9"/>
      <c r="C446" s="9"/>
      <c r="D446" s="9"/>
    </row>
    <row r="447" spans="1:7" ht="15.75" x14ac:dyDescent="0.25">
      <c r="A447" s="9"/>
      <c r="B447" s="9"/>
      <c r="C447" s="9"/>
      <c r="D447" s="9"/>
    </row>
    <row r="448" spans="1:7" ht="15.75" x14ac:dyDescent="0.25">
      <c r="A448" s="9"/>
      <c r="B448" s="9"/>
      <c r="C448" s="9"/>
      <c r="D448" s="9"/>
    </row>
    <row r="449" spans="1:4" ht="15.75" x14ac:dyDescent="0.25">
      <c r="A449" s="9"/>
      <c r="B449" s="9"/>
      <c r="C449" s="9"/>
      <c r="D449" s="9"/>
    </row>
    <row r="450" spans="1:4" ht="15.75" x14ac:dyDescent="0.25">
      <c r="A450" s="9"/>
      <c r="B450" s="9"/>
      <c r="C450" s="9"/>
      <c r="D450" s="9"/>
    </row>
    <row r="451" spans="1:4" ht="15.75" x14ac:dyDescent="0.25">
      <c r="A451" s="9"/>
      <c r="B451" s="9"/>
      <c r="C451" s="9"/>
      <c r="D451" s="9"/>
    </row>
    <row r="452" spans="1:4" ht="15.75" x14ac:dyDescent="0.25">
      <c r="A452" s="9"/>
      <c r="B452" s="9"/>
      <c r="C452" s="9"/>
      <c r="D452" s="9"/>
    </row>
    <row r="454" spans="1:4" ht="15.75" x14ac:dyDescent="0.25">
      <c r="A454" s="9"/>
      <c r="B454" s="9"/>
      <c r="C454" s="9"/>
    </row>
    <row r="455" spans="1:4" ht="15.75" x14ac:dyDescent="0.25">
      <c r="A455" s="9"/>
      <c r="B455" s="9"/>
      <c r="C455" s="9"/>
    </row>
    <row r="456" spans="1:4" ht="15.75" x14ac:dyDescent="0.25">
      <c r="A456" s="9"/>
      <c r="B456" s="9"/>
      <c r="C456" s="9"/>
    </row>
    <row r="457" spans="1:4" ht="15.75" x14ac:dyDescent="0.25">
      <c r="A457" s="9"/>
      <c r="B457" s="9"/>
      <c r="C457" s="9"/>
    </row>
    <row r="458" spans="1:4" ht="15.75" x14ac:dyDescent="0.25">
      <c r="A458" s="9"/>
      <c r="B458" s="9"/>
      <c r="C45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2022-06-17T08:45:08Z</dcterms:created>
  <dcterms:modified xsi:type="dcterms:W3CDTF">2023-06-20T14:06:51Z</dcterms:modified>
</cp:coreProperties>
</file>