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eher Küçükersan\13.08.2021\"/>
    </mc:Choice>
  </mc:AlternateContent>
  <xr:revisionPtr revIDLastSave="0" documentId="13_ncr:1_{73E5AA34-2D2B-432E-B664-F9913C6EDBE0}" xr6:coauthVersionLast="47" xr6:coauthVersionMax="47" xr10:uidLastSave="{00000000-0000-0000-0000-000000000000}"/>
  <bookViews>
    <workbookView xWindow="-110" yWindow="-110" windowWidth="21820" windowHeight="14020" activeTab="3" xr2:uid="{00000000-000D-0000-FFFF-FFFF00000000}"/>
  </bookViews>
  <sheets>
    <sheet name="A grubu" sheetId="1" r:id="rId1"/>
    <sheet name="A grubu MDA" sheetId="2" r:id="rId2"/>
    <sheet name="E grubu" sheetId="3" r:id="rId3"/>
    <sheet name="Materyal-metod" sheetId="4" r:id="rId4"/>
  </sheets>
  <externalReferences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2" l="1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C10" i="2"/>
  <c r="E10" i="2"/>
  <c r="C9" i="2"/>
  <c r="E9" i="2"/>
  <c r="C8" i="2"/>
  <c r="E8" i="2"/>
  <c r="C7" i="2"/>
  <c r="E7" i="2"/>
  <c r="C6" i="2"/>
  <c r="E6" i="2"/>
  <c r="C5" i="2"/>
  <c r="E5" i="2"/>
  <c r="C4" i="2"/>
  <c r="E4" i="2"/>
  <c r="D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<sst xmlns="http://schemas.openxmlformats.org/spreadsheetml/2006/main" count="339" uniqueCount="247">
  <si>
    <t>Numune Adı</t>
  </si>
  <si>
    <t>OSI</t>
  </si>
  <si>
    <t>TAS(mmol/L)</t>
  </si>
  <si>
    <t>TOS (µmol/L)</t>
  </si>
  <si>
    <t>LDL (mg/dl)</t>
  </si>
  <si>
    <t>CHOL (mg/dl)</t>
  </si>
  <si>
    <t>AST (U/L)</t>
  </si>
  <si>
    <t>ALT (U/L)</t>
  </si>
  <si>
    <t>TG (mg/dl)</t>
  </si>
  <si>
    <t>HDL (mg/dl)</t>
  </si>
  <si>
    <t>CAT (U/L)</t>
  </si>
  <si>
    <t>SOD (U/ml)</t>
  </si>
  <si>
    <t>GPX (U/L)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</si>
  <si>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</si>
  <si>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</si>
  <si>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</si>
  <si>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</si>
  <si>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</si>
  <si>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</si>
  <si>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</si>
  <si>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</si>
  <si>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</si>
  <si>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</si>
  <si>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</si>
  <si>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</si>
  <si>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</si>
  <si>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</si>
  <si>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</si>
  <si>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</si>
  <si>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</si>
  <si>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</si>
  <si>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</si>
  <si>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</si>
  <si>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</si>
  <si>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</si>
  <si>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</si>
  <si>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</si>
  <si>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</si>
  <si>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</si>
  <si>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</si>
  <si>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</si>
  <si>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</si>
  <si>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</si>
  <si>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</si>
  <si>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</si>
  <si>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</si>
  <si>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</si>
  <si>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</si>
  <si>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</si>
  <si>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</si>
  <si>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</si>
  <si>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</si>
  <si>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</si>
  <si>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</si>
  <si>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</si>
  <si>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</si>
  <si>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</si>
  <si>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</si>
  <si>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</si>
  <si>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</si>
  <si>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</si>
  <si>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</si>
  <si>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</si>
  <si>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</si>
  <si>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</si>
  <si>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Numune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</si>
  <si>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</si>
  <si>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</si>
  <si>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</si>
  <si>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</si>
  <si>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</si>
  <si>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</si>
  <si>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</si>
  <si>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</si>
  <si>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</si>
  <si>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</si>
  <si>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</si>
  <si>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</si>
  <si>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</si>
  <si>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</si>
  <si>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</si>
  <si>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</si>
  <si>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</si>
  <si>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</si>
  <si>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</si>
  <si>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</si>
  <si>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</si>
  <si>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</si>
  <si>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</si>
  <si>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</si>
  <si>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</si>
  <si>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</si>
  <si>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</si>
  <si>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</si>
  <si>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</si>
  <si>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</si>
  <si>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</si>
  <si>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>E-32</t>
  </si>
  <si>
    <t>E-33</t>
  </si>
  <si>
    <t>E-34</t>
  </si>
  <si>
    <t>E-35</t>
  </si>
  <si>
    <t>ALP (U/L)</t>
  </si>
  <si>
    <t>KİT ADI</t>
  </si>
  <si>
    <t>TÜR</t>
  </si>
  <si>
    <t>MARKA</t>
  </si>
  <si>
    <t>Yöntem</t>
  </si>
  <si>
    <t>AST: Aspartat Aminotransferaz</t>
  </si>
  <si>
    <t>Universal</t>
  </si>
  <si>
    <t>Kolorimetrik</t>
  </si>
  <si>
    <t>ALT: Alanin aminotransferaz</t>
  </si>
  <si>
    <t>LDL: LDL Cholesterol</t>
  </si>
  <si>
    <t>HDL: HDL Cholesterol</t>
  </si>
  <si>
    <t>CHOL: Total Cholesterol</t>
  </si>
  <si>
    <t>TG: Triglycerides</t>
  </si>
  <si>
    <t>REL ASSAY</t>
  </si>
  <si>
    <t>MDA: Malondialdehit</t>
  </si>
  <si>
    <t>Centrifuge: HETTICH Mıcro 200-R</t>
  </si>
  <si>
    <t>MINDRAY BS-300 Tam Otomatik Analizör</t>
  </si>
  <si>
    <t>ALP: Alkaline Phosphatase</t>
  </si>
  <si>
    <t>TAS(Total Antioxidant Status)</t>
  </si>
  <si>
    <t>TOS(Total Oxidant Status)</t>
  </si>
  <si>
    <t>SOD: Super Oxıde Dismutase</t>
  </si>
  <si>
    <t>CAT: Catalase</t>
  </si>
  <si>
    <t>GPx: Glutathione Peroxidase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</si>
  <si>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</si>
  <si>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</si>
  <si>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</si>
  <si>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</si>
  <si>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</si>
  <si>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</si>
  <si>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</si>
  <si>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</si>
  <si>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</si>
  <si>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</si>
  <si>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</si>
  <si>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</si>
  <si>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</si>
  <si>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</si>
  <si>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</si>
  <si>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</si>
  <si>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</si>
  <si>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</si>
  <si>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</si>
  <si>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</si>
  <si>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</si>
  <si>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r>
      <rPr>
        <b/>
        <sz val="12"/>
        <color theme="1"/>
        <rFont val="Times New Roman"/>
        <family val="1"/>
        <charset val="162"/>
      </rPr>
      <t xml:space="preserve">Clolesterol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</si>
  <si>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</si>
  <si>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</si>
  <si>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</si>
  <si>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</si>
  <si>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</si>
  <si>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</si>
  <si>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</si>
  <si>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</si>
  <si>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HDL Cholesterol  </t>
    </r>
    <r>
      <rPr>
        <sz val="12"/>
        <color theme="1"/>
        <rFont val="Times New Roman"/>
        <family val="1"/>
        <charset val="162"/>
      </rPr>
      <t xml:space="preserve">           mg/dl</t>
    </r>
  </si>
  <si>
    <t>Enzymatic colorimetric test</t>
  </si>
  <si>
    <t>• Sample and addition of R1</t>
  </si>
  <si>
    <t>• Addition of R2 and start of reaction</t>
  </si>
  <si>
    <t>In the first step LDL, VLDL and Chylomicrons are eliminated and transformed to</t>
  </si>
  <si>
    <t>non reactive compounds and specific condition for the reaction. By the second</t>
  </si>
  <si>
    <t>reagent only the HDL-Cholesterol is subject to color reaction</t>
  </si>
  <si>
    <t>Cholesterol Esterase</t>
  </si>
  <si>
    <t>Cholesterol ester + H2O Cholesterol + fatty acid</t>
  </si>
  <si>
    <t>Cholesterol Oxidase</t>
  </si>
  <si>
    <t>Cholesterol + O2 Cholesten-3-on + H2O2</t>
  </si>
  <si>
    <t>H2O2 + phenol + 4-aminoantipyrine quinoneimine dye+4 H2O</t>
  </si>
  <si>
    <r>
      <rPr>
        <b/>
        <sz val="12"/>
        <color theme="1"/>
        <rFont val="Times New Roman"/>
        <family val="1"/>
        <charset val="162"/>
      </rPr>
      <t xml:space="preserve">LDL Cholesterol </t>
    </r>
    <r>
      <rPr>
        <sz val="12"/>
        <color theme="1"/>
        <rFont val="Times New Roman"/>
        <family val="1"/>
        <charset val="162"/>
      </rPr>
      <t xml:space="preserve">       mg/dl</t>
    </r>
  </si>
  <si>
    <t>İlk adımda, HDL, VLDL ve Şilomikronlar elimine edilir ve reaksiyon için özel koşulda reaktif olmayan bileşiklere dönüştürülür. İkinci reaktif sadece LDL-kolesterol renk reaksiyonudur.</t>
  </si>
  <si>
    <t>Kolesterol esteraz</t>
  </si>
  <si>
    <t>Kolesterol ester + H2O kolesterol + yağ asidi</t>
  </si>
  <si>
    <t>Kolesterol Oksidaz</t>
  </si>
  <si>
    <t>Kolesterol + O2 kolesten-3-on + H2O2</t>
  </si>
  <si>
    <t>peroksidaz</t>
  </si>
  <si>
    <t>H2O2 + fenol + 4- aminoantipirin kinon boyası +4 H2O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</si>
  <si>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</si>
  <si>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</si>
  <si>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</si>
  <si>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</si>
  <si>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</si>
  <si>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</si>
  <si>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</si>
  <si>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</si>
  <si>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</si>
  <si>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</si>
  <si>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</si>
  <si>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</si>
  <si>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</si>
  <si>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</si>
  <si>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</si>
  <si>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</si>
  <si>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</si>
  <si>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</si>
  <si>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</si>
  <si>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</si>
  <si>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</si>
  <si>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</si>
  <si>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</si>
  <si>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</si>
  <si>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</si>
  <si>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</si>
  <si>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</si>
  <si>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</si>
  <si>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</si>
  <si>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</si>
  <si>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</si>
  <si>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</si>
  <si>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</si>
  <si>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</si>
  <si>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</si>
  <si>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</si>
  <si>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</si>
  <si>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</si>
  <si>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</si>
  <si>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</si>
  <si>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</si>
  <si>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</si>
  <si>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</si>
  <si>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</si>
  <si>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</si>
  <si>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</si>
  <si>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</si>
  <si>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</si>
  <si>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</si>
  <si>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</si>
  <si>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</si>
  <si>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</si>
  <si>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</si>
  <si>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</si>
  <si>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</si>
  <si>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</si>
  <si>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</si>
  <si>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(Relassay, Turkey)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</si>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</sst>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6" borderId="0" xfId="0" applyFont="1" applyFill="1" applyBorder="1"/>
    <xf numFmtId="0" fontId="0" fillId="6" borderId="0" xfId="0" applyFill="1"/>
    <xf numFmtId="0" fontId="1" fillId="5" borderId="2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1" fillId="3" borderId="2" xfId="0" applyFont="1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F-4937-AC42-531F0EB4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13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19050</xdr:rowOff>
    </xdr:from>
    <xdr:to>
      <xdr:col>5</xdr:col>
      <xdr:colOff>249511</xdr:colOff>
      <xdr:row>51</xdr:row>
      <xdr:rowOff>147628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33775"/>
          <a:ext cx="6059761" cy="6605578"/>
        </a:xfrm>
        <a:prstGeom prst="rect">
          <a:avLst/>
        </a:prstGeom>
      </xdr:spPr>
    </xdr:pic>
    <xdr:clientData/>
  </xdr:twoCellAnchor>
  <xdr:twoCellAnchor editAs="oneCell">
    <xdr:from>
      <xdr:col>5</xdr:col>
      <xdr:colOff>320675</xdr:colOff>
      <xdr:row>16</xdr:row>
      <xdr:rowOff>107950</xdr:rowOff>
    </xdr:from>
    <xdr:to>
      <xdr:col>15</xdr:col>
      <xdr:colOff>350596</xdr:colOff>
      <xdr:row>69</xdr:row>
      <xdr:rowOff>69850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4925" y="3238500"/>
          <a:ext cx="6125921" cy="9721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6626</xdr:rowOff>
    </xdr:from>
    <xdr:to>
      <xdr:col>5</xdr:col>
      <xdr:colOff>285750</xdr:colOff>
      <xdr:row>98</xdr:row>
      <xdr:rowOff>114299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66576"/>
          <a:ext cx="6350000" cy="85785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workbookViewId="0">
      <selection activeCell="N46" sqref="N46"/>
    </sheetView>
  </sheetViews>
  <sheetFormatPr defaultRowHeight="14.5" x14ac:dyDescent="0.35"/>
  <cols>
    <col min="1" max="1" width="16" customWidth="1"/>
    <col min="2" max="2" width="12.81640625" style="1" customWidth="1"/>
    <col min="3" max="3" width="13.81640625" style="1" customWidth="1"/>
    <col min="4" max="4" width="11.453125" style="1" customWidth="1"/>
    <col min="5" max="5" width="12.26953125" style="1" customWidth="1"/>
    <col min="6" max="6" width="12.54296875" style="1" customWidth="1"/>
    <col min="7" max="7" width="13.26953125" style="1" customWidth="1"/>
    <col min="8" max="8" width="12.81640625" style="1" customWidth="1"/>
    <col min="9" max="9" width="14.54296875" style="1" customWidth="1"/>
    <col min="10" max="10" width="12.81640625" style="1" customWidth="1"/>
    <col min="11" max="11" width="11.54296875" style="1" customWidth="1"/>
    <col min="12" max="12" width="13.1796875" customWidth="1"/>
    <col min="13" max="13" width="14.1796875" customWidth="1"/>
    <col min="14" max="14" width="12.54296875" customWidth="1"/>
  </cols>
  <sheetData>
    <row r="1" spans="1:14" x14ac:dyDescent="0.35">
      <c r="A1" s="4" t="s">
        <v>0</v>
      </c>
      <c r="B1" s="4" t="s">
        <v>2</v>
      </c>
      <c r="C1" s="4" t="s">
        <v>3</v>
      </c>
      <c r="D1" s="4" t="s">
        <v>1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101</v>
      </c>
      <c r="M1" s="4" t="s">
        <v>8</v>
      </c>
      <c r="N1" s="4" t="s">
        <v>9</v>
      </c>
    </row>
    <row r="2" spans="1:14" x14ac:dyDescent="0.35">
      <c r="A2" s="5" t="s">
        <v>13</v>
      </c>
      <c r="B2" s="6">
        <v>1.84</v>
      </c>
      <c r="C2" s="6">
        <v>5.46</v>
      </c>
      <c r="D2" s="7">
        <f t="shared" ref="D2:D41" si="0">(C2/(B2*1000))*100</f>
        <v>0.29673913043478262</v>
      </c>
      <c r="E2" s="6">
        <v>82.18</v>
      </c>
      <c r="F2" s="6">
        <v>22.7</v>
      </c>
      <c r="G2" s="6">
        <v>234</v>
      </c>
      <c r="H2" s="6">
        <v>10.4</v>
      </c>
      <c r="I2" s="6">
        <v>130.5</v>
      </c>
      <c r="J2" s="6">
        <v>411</v>
      </c>
      <c r="K2" s="6">
        <v>30</v>
      </c>
      <c r="L2" s="6">
        <v>2329</v>
      </c>
      <c r="M2" s="6">
        <v>34.9</v>
      </c>
      <c r="N2" s="6">
        <v>85.6</v>
      </c>
    </row>
    <row r="3" spans="1:14" x14ac:dyDescent="0.35">
      <c r="A3" s="5" t="s">
        <v>14</v>
      </c>
      <c r="B3" s="6">
        <v>1.33</v>
      </c>
      <c r="C3" s="6">
        <v>6.1</v>
      </c>
      <c r="D3" s="7">
        <f t="shared" si="0"/>
        <v>0.45864661654135336</v>
      </c>
      <c r="E3" s="6">
        <v>120.8</v>
      </c>
      <c r="F3" s="6">
        <v>29.9</v>
      </c>
      <c r="G3" s="6">
        <v>616</v>
      </c>
      <c r="H3" s="6">
        <v>6.8</v>
      </c>
      <c r="I3" s="6">
        <v>117.3</v>
      </c>
      <c r="J3" s="6">
        <v>326</v>
      </c>
      <c r="K3" s="6">
        <v>11</v>
      </c>
      <c r="L3" s="6">
        <v>5806</v>
      </c>
      <c r="M3" s="6">
        <v>85.3</v>
      </c>
      <c r="N3" s="6">
        <v>74.2</v>
      </c>
    </row>
    <row r="4" spans="1:14" x14ac:dyDescent="0.35">
      <c r="A4" s="5" t="s">
        <v>15</v>
      </c>
      <c r="B4" s="6">
        <v>1.34</v>
      </c>
      <c r="C4" s="6">
        <v>6.53</v>
      </c>
      <c r="D4" s="7">
        <f t="shared" si="0"/>
        <v>0.4873134328358209</v>
      </c>
      <c r="E4" s="6">
        <v>105.8</v>
      </c>
      <c r="F4" s="6">
        <v>76.7</v>
      </c>
      <c r="G4" s="6">
        <v>769</v>
      </c>
      <c r="H4" s="6">
        <v>6</v>
      </c>
      <c r="I4" s="6">
        <v>117.6</v>
      </c>
      <c r="J4" s="6">
        <v>315</v>
      </c>
      <c r="K4" s="6">
        <v>5</v>
      </c>
      <c r="L4" s="6">
        <v>5919</v>
      </c>
      <c r="M4" s="6">
        <v>68.900000000000006</v>
      </c>
      <c r="N4" s="6">
        <v>77.900000000000006</v>
      </c>
    </row>
    <row r="5" spans="1:14" x14ac:dyDescent="0.35">
      <c r="A5" s="5" t="s">
        <v>16</v>
      </c>
      <c r="B5" s="6">
        <v>1.69</v>
      </c>
      <c r="C5" s="6">
        <v>8.25</v>
      </c>
      <c r="D5" s="7">
        <f t="shared" si="0"/>
        <v>0.48816568047337272</v>
      </c>
      <c r="E5" s="6">
        <v>130.6</v>
      </c>
      <c r="F5" s="6">
        <v>51.6</v>
      </c>
      <c r="G5" s="6">
        <v>342</v>
      </c>
      <c r="H5" s="6">
        <v>7.3</v>
      </c>
      <c r="I5" s="6">
        <v>118.9</v>
      </c>
      <c r="J5" s="6">
        <v>392</v>
      </c>
      <c r="K5" s="6">
        <v>11</v>
      </c>
      <c r="L5" s="6">
        <v>5197</v>
      </c>
      <c r="M5" s="6">
        <v>87.4</v>
      </c>
      <c r="N5" s="6">
        <v>75.7</v>
      </c>
    </row>
    <row r="6" spans="1:14" x14ac:dyDescent="0.35">
      <c r="A6" s="5" t="s">
        <v>17</v>
      </c>
      <c r="B6" s="6">
        <v>1.68</v>
      </c>
      <c r="C6" s="6">
        <v>7.66</v>
      </c>
      <c r="D6" s="7">
        <f t="shared" si="0"/>
        <v>0.45595238095238094</v>
      </c>
      <c r="E6" s="6">
        <v>121.7</v>
      </c>
      <c r="F6" s="6">
        <v>55.5</v>
      </c>
      <c r="G6" s="6">
        <v>671</v>
      </c>
      <c r="H6" s="6">
        <v>14.1</v>
      </c>
      <c r="I6" s="6">
        <v>131.1</v>
      </c>
      <c r="J6" s="6">
        <v>280</v>
      </c>
      <c r="K6" s="6">
        <v>5</v>
      </c>
      <c r="L6" s="6">
        <v>3393</v>
      </c>
      <c r="M6" s="6">
        <v>77.099999999999994</v>
      </c>
      <c r="N6" s="6">
        <v>75.099999999999994</v>
      </c>
    </row>
    <row r="7" spans="1:14" x14ac:dyDescent="0.35">
      <c r="A7" s="5" t="s">
        <v>18</v>
      </c>
      <c r="B7" s="6">
        <v>1.62</v>
      </c>
      <c r="C7" s="6">
        <v>7.59</v>
      </c>
      <c r="D7" s="7">
        <f t="shared" si="0"/>
        <v>0.46851851851851856</v>
      </c>
      <c r="E7" s="6">
        <v>117.1</v>
      </c>
      <c r="F7" s="6">
        <v>77.3</v>
      </c>
      <c r="G7" s="6">
        <v>282</v>
      </c>
      <c r="H7" s="6">
        <v>7.7</v>
      </c>
      <c r="I7" s="6">
        <v>116.2</v>
      </c>
      <c r="J7" s="6">
        <v>349</v>
      </c>
      <c r="K7" s="6">
        <v>3</v>
      </c>
      <c r="L7" s="6">
        <v>4710</v>
      </c>
      <c r="M7" s="6">
        <v>64.7</v>
      </c>
      <c r="N7" s="6">
        <v>67.400000000000006</v>
      </c>
    </row>
    <row r="8" spans="1:14" x14ac:dyDescent="0.35">
      <c r="A8" s="5" t="s">
        <v>19</v>
      </c>
      <c r="B8" s="6">
        <v>1.64</v>
      </c>
      <c r="C8" s="6">
        <v>8.5500000000000007</v>
      </c>
      <c r="D8" s="7">
        <f t="shared" si="0"/>
        <v>0.52134146341463417</v>
      </c>
      <c r="E8" s="6">
        <v>129.1</v>
      </c>
      <c r="F8" s="6">
        <v>65.3</v>
      </c>
      <c r="G8" s="6">
        <v>118</v>
      </c>
      <c r="H8" s="6">
        <v>9.1</v>
      </c>
      <c r="I8" s="6">
        <v>111.6</v>
      </c>
      <c r="J8" s="6">
        <v>423</v>
      </c>
      <c r="K8" s="6">
        <v>3</v>
      </c>
      <c r="L8" s="6">
        <v>4834</v>
      </c>
      <c r="M8" s="6">
        <v>64.400000000000006</v>
      </c>
      <c r="N8" s="6">
        <v>72.7</v>
      </c>
    </row>
    <row r="9" spans="1:14" x14ac:dyDescent="0.35">
      <c r="A9" s="5" t="s">
        <v>20</v>
      </c>
      <c r="B9" s="6">
        <v>1.33</v>
      </c>
      <c r="C9" s="6">
        <v>4.42</v>
      </c>
      <c r="D9" s="7">
        <f t="shared" si="0"/>
        <v>0.33233082706766914</v>
      </c>
      <c r="E9" s="6">
        <v>67.400000000000006</v>
      </c>
      <c r="F9" s="6">
        <v>106.7</v>
      </c>
      <c r="G9" s="6">
        <v>826</v>
      </c>
      <c r="H9" s="6">
        <v>4.4000000000000004</v>
      </c>
      <c r="I9" s="6">
        <v>97.8</v>
      </c>
      <c r="J9" s="6">
        <v>228</v>
      </c>
      <c r="K9" s="6">
        <v>11</v>
      </c>
      <c r="L9" s="6">
        <v>6100</v>
      </c>
      <c r="M9" s="6">
        <v>79.5</v>
      </c>
      <c r="N9" s="6">
        <v>62.6</v>
      </c>
    </row>
    <row r="10" spans="1:14" x14ac:dyDescent="0.35">
      <c r="A10" s="5" t="s">
        <v>21</v>
      </c>
      <c r="B10" s="6">
        <v>1.2</v>
      </c>
      <c r="C10" s="6">
        <v>5.6</v>
      </c>
      <c r="D10" s="7">
        <f t="shared" si="0"/>
        <v>0.46666666666666662</v>
      </c>
      <c r="E10" s="6">
        <v>73.069999999999993</v>
      </c>
      <c r="F10" s="6">
        <v>265.10000000000002</v>
      </c>
      <c r="G10" s="6">
        <v>180</v>
      </c>
      <c r="H10" s="6">
        <v>8.1</v>
      </c>
      <c r="I10" s="6">
        <v>120.4</v>
      </c>
      <c r="J10" s="6">
        <v>349</v>
      </c>
      <c r="K10" s="6">
        <v>3</v>
      </c>
      <c r="L10" s="6">
        <v>5529</v>
      </c>
      <c r="M10" s="6">
        <v>56.1</v>
      </c>
      <c r="N10" s="6">
        <v>74</v>
      </c>
    </row>
    <row r="11" spans="1:14" x14ac:dyDescent="0.35">
      <c r="A11" s="5" t="s">
        <v>22</v>
      </c>
      <c r="B11" s="6">
        <v>1.64</v>
      </c>
      <c r="C11" s="6">
        <v>5.13</v>
      </c>
      <c r="D11" s="7">
        <f t="shared" si="0"/>
        <v>0.31280487804878049</v>
      </c>
      <c r="E11" s="6">
        <v>111.1</v>
      </c>
      <c r="F11" s="6">
        <v>156.9</v>
      </c>
      <c r="G11" s="6">
        <v>1156</v>
      </c>
      <c r="H11" s="6">
        <v>5.0999999999999996</v>
      </c>
      <c r="I11" s="6">
        <v>108.9</v>
      </c>
      <c r="J11" s="6">
        <v>485</v>
      </c>
      <c r="K11" s="6">
        <v>10</v>
      </c>
      <c r="L11" s="6">
        <v>3261</v>
      </c>
      <c r="M11" s="6">
        <v>55.6</v>
      </c>
      <c r="N11" s="6">
        <v>72.599999999999994</v>
      </c>
    </row>
    <row r="12" spans="1:14" x14ac:dyDescent="0.35">
      <c r="A12" s="5" t="s">
        <v>23</v>
      </c>
      <c r="B12" s="6">
        <v>1.54</v>
      </c>
      <c r="C12" s="6">
        <v>8.65</v>
      </c>
      <c r="D12" s="7">
        <f t="shared" si="0"/>
        <v>0.56168831168831179</v>
      </c>
      <c r="E12" s="6">
        <v>122.4</v>
      </c>
      <c r="F12" s="6">
        <v>158.9</v>
      </c>
      <c r="G12" s="6">
        <v>701</v>
      </c>
      <c r="H12" s="6">
        <v>4.2</v>
      </c>
      <c r="I12" s="6">
        <v>105.4</v>
      </c>
      <c r="J12" s="6">
        <v>323</v>
      </c>
      <c r="K12" s="6">
        <v>7</v>
      </c>
      <c r="L12" s="6">
        <v>4553</v>
      </c>
      <c r="M12" s="6">
        <v>47.7</v>
      </c>
      <c r="N12" s="6">
        <v>73.2</v>
      </c>
    </row>
    <row r="13" spans="1:14" x14ac:dyDescent="0.35">
      <c r="A13" s="5" t="s">
        <v>24</v>
      </c>
      <c r="B13" s="6">
        <v>1.59</v>
      </c>
      <c r="C13" s="6">
        <v>7.74</v>
      </c>
      <c r="D13" s="7">
        <f t="shared" si="0"/>
        <v>0.48679245283018868</v>
      </c>
      <c r="E13" s="6">
        <v>157.19999999999999</v>
      </c>
      <c r="F13" s="6">
        <v>295.2</v>
      </c>
      <c r="G13" s="6">
        <v>788</v>
      </c>
      <c r="H13" s="6">
        <v>5.6</v>
      </c>
      <c r="I13" s="6">
        <v>119.5</v>
      </c>
      <c r="J13" s="6">
        <v>298</v>
      </c>
      <c r="K13" s="6">
        <v>3</v>
      </c>
      <c r="L13" s="6">
        <v>5939</v>
      </c>
      <c r="M13" s="6">
        <v>94.1</v>
      </c>
      <c r="N13" s="6">
        <v>79.599999999999994</v>
      </c>
    </row>
    <row r="14" spans="1:14" x14ac:dyDescent="0.35">
      <c r="A14" s="5" t="s">
        <v>25</v>
      </c>
      <c r="B14" s="6">
        <v>1.4</v>
      </c>
      <c r="C14" s="6">
        <v>7.02</v>
      </c>
      <c r="D14" s="7">
        <f t="shared" si="0"/>
        <v>0.50142857142857145</v>
      </c>
      <c r="E14" s="6">
        <v>109.8</v>
      </c>
      <c r="F14" s="6">
        <v>363.3</v>
      </c>
      <c r="G14" s="6">
        <v>182</v>
      </c>
      <c r="H14" s="6">
        <v>8.5</v>
      </c>
      <c r="I14" s="6">
        <v>132.69999999999999</v>
      </c>
      <c r="J14" s="6">
        <v>342</v>
      </c>
      <c r="K14" s="6">
        <v>10</v>
      </c>
      <c r="L14" s="6">
        <v>3779</v>
      </c>
      <c r="M14" s="6">
        <v>72.7</v>
      </c>
      <c r="N14" s="6">
        <v>80.3</v>
      </c>
    </row>
    <row r="15" spans="1:14" x14ac:dyDescent="0.35">
      <c r="A15" s="5" t="s">
        <v>26</v>
      </c>
      <c r="B15" s="6">
        <v>1.68</v>
      </c>
      <c r="C15" s="6">
        <v>5.79</v>
      </c>
      <c r="D15" s="7">
        <f t="shared" si="0"/>
        <v>0.34464285714285714</v>
      </c>
      <c r="E15" s="6">
        <v>112.2</v>
      </c>
      <c r="F15" s="6">
        <v>43.3</v>
      </c>
      <c r="G15" s="6">
        <v>456</v>
      </c>
      <c r="H15" s="6">
        <v>7.5</v>
      </c>
      <c r="I15" s="6">
        <v>120.6</v>
      </c>
      <c r="J15" s="6">
        <v>460</v>
      </c>
      <c r="K15" s="6">
        <v>8</v>
      </c>
      <c r="L15" s="6">
        <v>4744</v>
      </c>
      <c r="M15" s="6">
        <v>93.2</v>
      </c>
      <c r="N15" s="6">
        <v>75.7</v>
      </c>
    </row>
    <row r="16" spans="1:14" x14ac:dyDescent="0.35">
      <c r="A16" s="5" t="s">
        <v>27</v>
      </c>
      <c r="B16" s="6">
        <v>1.31</v>
      </c>
      <c r="C16" s="6">
        <v>7.36</v>
      </c>
      <c r="D16" s="7">
        <f t="shared" si="0"/>
        <v>0.56183206106870232</v>
      </c>
      <c r="E16" s="6">
        <v>100.1</v>
      </c>
      <c r="F16" s="6">
        <v>92.6</v>
      </c>
      <c r="G16" s="6">
        <v>962</v>
      </c>
      <c r="H16" s="6">
        <v>6.4</v>
      </c>
      <c r="I16" s="6">
        <v>101.5</v>
      </c>
      <c r="J16" s="6">
        <v>320</v>
      </c>
      <c r="K16" s="6">
        <v>5</v>
      </c>
      <c r="L16" s="6">
        <v>3542</v>
      </c>
      <c r="M16" s="6">
        <v>48.3</v>
      </c>
      <c r="N16" s="6">
        <v>64.8</v>
      </c>
    </row>
    <row r="17" spans="1:14" x14ac:dyDescent="0.35">
      <c r="A17" s="5" t="s">
        <v>28</v>
      </c>
      <c r="B17" s="6">
        <v>1.68</v>
      </c>
      <c r="C17" s="6">
        <v>3.67</v>
      </c>
      <c r="D17" s="7">
        <f t="shared" si="0"/>
        <v>0.21845238095238093</v>
      </c>
      <c r="E17" s="6">
        <v>161.5</v>
      </c>
      <c r="F17" s="6">
        <v>138.4</v>
      </c>
      <c r="G17" s="6">
        <v>322</v>
      </c>
      <c r="H17" s="6">
        <v>4.5</v>
      </c>
      <c r="I17" s="6">
        <v>116.9</v>
      </c>
      <c r="J17" s="6">
        <v>292</v>
      </c>
      <c r="K17" s="6">
        <v>9</v>
      </c>
      <c r="L17" s="6">
        <v>3424</v>
      </c>
      <c r="M17" s="6">
        <v>73.8</v>
      </c>
      <c r="N17" s="6">
        <v>79.8</v>
      </c>
    </row>
    <row r="18" spans="1:14" x14ac:dyDescent="0.35">
      <c r="A18" s="5" t="s">
        <v>29</v>
      </c>
      <c r="B18" s="6">
        <v>1.78</v>
      </c>
      <c r="C18" s="6">
        <v>9.3699999999999992</v>
      </c>
      <c r="D18" s="7">
        <f t="shared" si="0"/>
        <v>0.52640449438202241</v>
      </c>
      <c r="E18" s="6">
        <v>83.3</v>
      </c>
      <c r="F18" s="6">
        <v>166.3</v>
      </c>
      <c r="G18" s="6">
        <v>431</v>
      </c>
      <c r="H18" s="6">
        <v>7.4</v>
      </c>
      <c r="I18" s="6">
        <v>103.7</v>
      </c>
      <c r="J18" s="6">
        <v>308</v>
      </c>
      <c r="K18" s="6">
        <v>5</v>
      </c>
      <c r="L18" s="6">
        <v>5362</v>
      </c>
      <c r="M18" s="6">
        <v>88.2</v>
      </c>
      <c r="N18" s="6">
        <v>69.3</v>
      </c>
    </row>
    <row r="19" spans="1:14" x14ac:dyDescent="0.35">
      <c r="A19" s="5" t="s">
        <v>30</v>
      </c>
      <c r="B19" s="6">
        <v>1.31</v>
      </c>
      <c r="C19" s="6">
        <v>6.82</v>
      </c>
      <c r="D19" s="7">
        <f t="shared" si="0"/>
        <v>0.52061068702290081</v>
      </c>
      <c r="E19" s="6">
        <v>94.6</v>
      </c>
      <c r="F19" s="6">
        <v>119.6</v>
      </c>
      <c r="G19" s="6">
        <v>971</v>
      </c>
      <c r="H19" s="6">
        <v>5.3</v>
      </c>
      <c r="I19" s="6">
        <v>91.9</v>
      </c>
      <c r="J19" s="6">
        <v>494</v>
      </c>
      <c r="K19" s="6">
        <v>7</v>
      </c>
      <c r="L19" s="6">
        <v>2268</v>
      </c>
      <c r="M19" s="6">
        <v>46.5</v>
      </c>
      <c r="N19" s="6">
        <v>57.8</v>
      </c>
    </row>
    <row r="20" spans="1:14" x14ac:dyDescent="0.35">
      <c r="A20" s="5" t="s">
        <v>31</v>
      </c>
      <c r="B20" s="6">
        <v>1.7</v>
      </c>
      <c r="C20" s="6">
        <v>7.08</v>
      </c>
      <c r="D20" s="7">
        <f t="shared" si="0"/>
        <v>0.41647058823529409</v>
      </c>
      <c r="E20" s="6">
        <v>124.5</v>
      </c>
      <c r="F20" s="6">
        <v>173.9</v>
      </c>
      <c r="G20" s="6">
        <v>414</v>
      </c>
      <c r="H20" s="6">
        <v>6.4</v>
      </c>
      <c r="I20" s="6">
        <v>135.6</v>
      </c>
      <c r="J20" s="6">
        <v>303</v>
      </c>
      <c r="K20" s="6">
        <v>7</v>
      </c>
      <c r="L20" s="6">
        <v>8755</v>
      </c>
      <c r="M20" s="6">
        <v>104.4</v>
      </c>
      <c r="N20" s="6">
        <v>83.7</v>
      </c>
    </row>
    <row r="21" spans="1:14" x14ac:dyDescent="0.35">
      <c r="A21" s="5" t="s">
        <v>32</v>
      </c>
      <c r="B21" s="6">
        <v>1.45</v>
      </c>
      <c r="C21" s="6">
        <v>8.15</v>
      </c>
      <c r="D21" s="7">
        <f t="shared" si="0"/>
        <v>0.56206896551724139</v>
      </c>
      <c r="E21" s="6">
        <v>124.3</v>
      </c>
      <c r="F21" s="6">
        <v>190.3</v>
      </c>
      <c r="G21" s="6">
        <v>683</v>
      </c>
      <c r="H21" s="6">
        <v>6.4</v>
      </c>
      <c r="I21" s="6">
        <v>113.6</v>
      </c>
      <c r="J21" s="6">
        <v>385</v>
      </c>
      <c r="K21" s="6">
        <v>8</v>
      </c>
      <c r="L21" s="6">
        <v>4979</v>
      </c>
      <c r="M21" s="6">
        <v>56.2</v>
      </c>
      <c r="N21" s="6">
        <v>74.900000000000006</v>
      </c>
    </row>
    <row r="22" spans="1:14" x14ac:dyDescent="0.35">
      <c r="A22" s="5" t="s">
        <v>33</v>
      </c>
      <c r="B22" s="6">
        <v>1.63</v>
      </c>
      <c r="C22" s="6">
        <v>8.9499999999999993</v>
      </c>
      <c r="D22" s="7">
        <f t="shared" si="0"/>
        <v>0.54907975460122693</v>
      </c>
      <c r="E22" s="6">
        <v>89.3</v>
      </c>
      <c r="F22" s="6">
        <v>399.5</v>
      </c>
      <c r="G22" s="6">
        <v>544</v>
      </c>
      <c r="H22" s="6">
        <v>8.1</v>
      </c>
      <c r="I22" s="6">
        <v>123.2</v>
      </c>
      <c r="J22" s="6">
        <v>495</v>
      </c>
      <c r="K22" s="6">
        <v>12</v>
      </c>
      <c r="L22" s="6">
        <v>3011</v>
      </c>
      <c r="M22" s="6">
        <v>57.4</v>
      </c>
      <c r="N22" s="6">
        <v>79.099999999999994</v>
      </c>
    </row>
    <row r="23" spans="1:14" x14ac:dyDescent="0.35">
      <c r="A23" s="5" t="s">
        <v>34</v>
      </c>
      <c r="B23" s="6">
        <v>1.36</v>
      </c>
      <c r="C23" s="6">
        <v>5.73</v>
      </c>
      <c r="D23" s="7">
        <f t="shared" si="0"/>
        <v>0.42132352941176471</v>
      </c>
      <c r="E23" s="6">
        <v>101.8</v>
      </c>
      <c r="F23" s="6">
        <v>328.6</v>
      </c>
      <c r="G23" s="6">
        <v>858</v>
      </c>
      <c r="H23" s="6">
        <v>6.2</v>
      </c>
      <c r="I23" s="6">
        <v>131.1</v>
      </c>
      <c r="J23" s="6">
        <v>600</v>
      </c>
      <c r="K23" s="6">
        <v>15</v>
      </c>
      <c r="L23" s="6">
        <v>4596</v>
      </c>
      <c r="M23" s="6">
        <v>50.9</v>
      </c>
      <c r="N23" s="6">
        <v>84.3</v>
      </c>
    </row>
    <row r="24" spans="1:14" x14ac:dyDescent="0.35">
      <c r="A24" s="5" t="s">
        <v>35</v>
      </c>
      <c r="B24" s="6">
        <v>1.34</v>
      </c>
      <c r="C24" s="6">
        <v>7.9</v>
      </c>
      <c r="D24" s="7">
        <f t="shared" si="0"/>
        <v>0.58955223880597019</v>
      </c>
      <c r="E24" s="6">
        <v>106.1</v>
      </c>
      <c r="F24" s="6">
        <v>259</v>
      </c>
      <c r="G24" s="6">
        <v>1285</v>
      </c>
      <c r="H24" s="6">
        <v>3</v>
      </c>
      <c r="I24" s="6">
        <v>112.6</v>
      </c>
      <c r="J24" s="6">
        <v>333</v>
      </c>
      <c r="K24" s="6">
        <v>4</v>
      </c>
      <c r="L24" s="6">
        <v>6103</v>
      </c>
      <c r="M24" s="6">
        <v>37.200000000000003</v>
      </c>
      <c r="N24" s="6">
        <v>77.900000000000006</v>
      </c>
    </row>
    <row r="25" spans="1:14" x14ac:dyDescent="0.35">
      <c r="A25" s="5" t="s">
        <v>36</v>
      </c>
      <c r="B25" s="6">
        <v>1.32</v>
      </c>
      <c r="C25" s="6">
        <v>3.79</v>
      </c>
      <c r="D25" s="7">
        <f t="shared" si="0"/>
        <v>0.28712121212121211</v>
      </c>
      <c r="E25" s="6">
        <v>80.7</v>
      </c>
      <c r="F25" s="6">
        <v>100.1</v>
      </c>
      <c r="G25" s="6">
        <v>1341</v>
      </c>
      <c r="H25" s="6">
        <v>4.5</v>
      </c>
      <c r="I25" s="6">
        <v>102.5</v>
      </c>
      <c r="J25" s="6">
        <v>314</v>
      </c>
      <c r="K25" s="6">
        <v>17</v>
      </c>
      <c r="L25" s="6">
        <v>5630</v>
      </c>
      <c r="M25" s="6">
        <v>46.5</v>
      </c>
      <c r="N25" s="6">
        <v>67.400000000000006</v>
      </c>
    </row>
    <row r="26" spans="1:14" x14ac:dyDescent="0.35">
      <c r="A26" s="5" t="s">
        <v>37</v>
      </c>
      <c r="B26" s="6">
        <v>1.37</v>
      </c>
      <c r="C26" s="6">
        <v>8.0500000000000007</v>
      </c>
      <c r="D26" s="7">
        <f t="shared" si="0"/>
        <v>0.58759124087591241</v>
      </c>
      <c r="E26" s="6">
        <v>108.6</v>
      </c>
      <c r="F26" s="6">
        <v>195</v>
      </c>
      <c r="G26" s="6">
        <v>795</v>
      </c>
      <c r="H26" s="6">
        <v>5.9</v>
      </c>
      <c r="I26" s="6">
        <v>125.2</v>
      </c>
      <c r="J26" s="6">
        <v>437</v>
      </c>
      <c r="K26" s="6">
        <v>15</v>
      </c>
      <c r="L26" s="6">
        <v>4432</v>
      </c>
      <c r="M26" s="6">
        <v>32.4</v>
      </c>
      <c r="N26" s="6">
        <v>83.7</v>
      </c>
    </row>
    <row r="27" spans="1:14" x14ac:dyDescent="0.35">
      <c r="A27" s="5" t="s">
        <v>38</v>
      </c>
      <c r="B27" s="6">
        <v>1.28</v>
      </c>
      <c r="C27" s="6">
        <v>6.99</v>
      </c>
      <c r="D27" s="7">
        <f t="shared" si="0"/>
        <v>0.54609375000000004</v>
      </c>
      <c r="E27" s="6">
        <v>80.040000000000006</v>
      </c>
      <c r="F27" s="6">
        <v>268.60000000000002</v>
      </c>
      <c r="G27" s="6">
        <v>367</v>
      </c>
      <c r="H27" s="6">
        <v>4.8</v>
      </c>
      <c r="I27" s="6">
        <v>120.8</v>
      </c>
      <c r="J27" s="6">
        <v>461</v>
      </c>
      <c r="K27" s="6">
        <v>5</v>
      </c>
      <c r="L27" s="6">
        <v>4688</v>
      </c>
      <c r="M27" s="6">
        <v>17.600000000000001</v>
      </c>
      <c r="N27" s="6">
        <v>83.1</v>
      </c>
    </row>
    <row r="28" spans="1:14" x14ac:dyDescent="0.35">
      <c r="A28" s="5" t="s">
        <v>39</v>
      </c>
      <c r="B28" s="6">
        <v>1.38</v>
      </c>
      <c r="C28" s="6">
        <v>4.88</v>
      </c>
      <c r="D28" s="7">
        <f t="shared" si="0"/>
        <v>0.3536231884057971</v>
      </c>
      <c r="E28" s="6">
        <v>86.2</v>
      </c>
      <c r="F28" s="6">
        <v>517.6</v>
      </c>
      <c r="G28" s="6">
        <v>301</v>
      </c>
      <c r="H28" s="6">
        <v>7.1</v>
      </c>
      <c r="I28" s="6">
        <v>128</v>
      </c>
      <c r="J28" s="6">
        <v>376</v>
      </c>
      <c r="K28" s="6">
        <v>9</v>
      </c>
      <c r="L28" s="6">
        <v>6428</v>
      </c>
      <c r="M28" s="6">
        <v>45.9</v>
      </c>
      <c r="N28" s="6">
        <v>85.8</v>
      </c>
    </row>
    <row r="29" spans="1:14" x14ac:dyDescent="0.35">
      <c r="A29" s="5" t="s">
        <v>40</v>
      </c>
      <c r="B29" s="6">
        <v>1.41</v>
      </c>
      <c r="C29" s="6">
        <v>9.2799999999999994</v>
      </c>
      <c r="D29" s="7">
        <f t="shared" si="0"/>
        <v>0.65815602836879428</v>
      </c>
      <c r="E29" s="6">
        <v>114.8</v>
      </c>
      <c r="F29" s="6">
        <v>217</v>
      </c>
      <c r="G29" s="6">
        <v>606</v>
      </c>
      <c r="H29" s="6">
        <v>4.4000000000000004</v>
      </c>
      <c r="I29" s="6">
        <v>107.9</v>
      </c>
      <c r="J29" s="6">
        <v>338</v>
      </c>
      <c r="K29" s="6">
        <v>4</v>
      </c>
      <c r="L29" s="6">
        <v>7101</v>
      </c>
      <c r="M29" s="6">
        <v>45.8</v>
      </c>
      <c r="N29" s="6">
        <v>68.8</v>
      </c>
    </row>
    <row r="30" spans="1:14" x14ac:dyDescent="0.35">
      <c r="A30" s="5" t="s">
        <v>41</v>
      </c>
      <c r="B30" s="6">
        <v>1.41</v>
      </c>
      <c r="C30" s="6">
        <v>8.2100000000000009</v>
      </c>
      <c r="D30" s="7">
        <f t="shared" si="0"/>
        <v>0.58226950354609941</v>
      </c>
      <c r="E30" s="6">
        <v>121.1</v>
      </c>
      <c r="F30" s="6">
        <v>163.9</v>
      </c>
      <c r="G30" s="6">
        <v>668</v>
      </c>
      <c r="H30" s="6">
        <v>7.6</v>
      </c>
      <c r="I30" s="6">
        <v>120</v>
      </c>
      <c r="J30" s="6">
        <v>286</v>
      </c>
      <c r="K30" s="6">
        <v>10</v>
      </c>
      <c r="L30" s="6">
        <v>5290</v>
      </c>
      <c r="M30" s="6">
        <v>88.7</v>
      </c>
      <c r="N30" s="6">
        <v>70.7</v>
      </c>
    </row>
    <row r="31" spans="1:14" x14ac:dyDescent="0.35">
      <c r="A31" s="5" t="s">
        <v>42</v>
      </c>
      <c r="B31" s="6">
        <v>1.48</v>
      </c>
      <c r="C31" s="6">
        <v>9.0299999999999994</v>
      </c>
      <c r="D31" s="7">
        <f t="shared" si="0"/>
        <v>0.61013513513513518</v>
      </c>
      <c r="E31" s="6">
        <v>132</v>
      </c>
      <c r="F31" s="6">
        <v>153.80000000000001</v>
      </c>
      <c r="G31" s="6">
        <v>802</v>
      </c>
      <c r="H31" s="6">
        <v>6.1</v>
      </c>
      <c r="I31" s="6">
        <v>128.5</v>
      </c>
      <c r="J31" s="6">
        <v>307</v>
      </c>
      <c r="K31" s="6">
        <v>10</v>
      </c>
      <c r="L31" s="6">
        <v>6384</v>
      </c>
      <c r="M31" s="6">
        <v>68</v>
      </c>
      <c r="N31" s="6">
        <v>81.2</v>
      </c>
    </row>
    <row r="32" spans="1:14" x14ac:dyDescent="0.35">
      <c r="A32" s="5" t="s">
        <v>43</v>
      </c>
      <c r="B32" s="6">
        <v>1.38</v>
      </c>
      <c r="C32" s="6">
        <v>6.55</v>
      </c>
      <c r="D32" s="7">
        <f t="shared" si="0"/>
        <v>0.47463768115942023</v>
      </c>
      <c r="E32" s="6">
        <v>129.1</v>
      </c>
      <c r="F32" s="6">
        <v>220.6</v>
      </c>
      <c r="G32" s="6">
        <v>276</v>
      </c>
      <c r="H32" s="6">
        <v>7.6</v>
      </c>
      <c r="I32" s="6">
        <v>113</v>
      </c>
      <c r="J32" s="6">
        <v>569</v>
      </c>
      <c r="K32" s="6">
        <v>7</v>
      </c>
      <c r="L32" s="6">
        <v>8557</v>
      </c>
      <c r="M32" s="6">
        <v>46.6</v>
      </c>
      <c r="N32" s="6">
        <v>75</v>
      </c>
    </row>
    <row r="33" spans="1:14" x14ac:dyDescent="0.35">
      <c r="A33" s="5" t="s">
        <v>44</v>
      </c>
      <c r="B33" s="6">
        <v>1.27</v>
      </c>
      <c r="C33" s="6">
        <v>5.46</v>
      </c>
      <c r="D33" s="7">
        <f t="shared" si="0"/>
        <v>0.42992125984251967</v>
      </c>
      <c r="E33" s="6">
        <v>115.9</v>
      </c>
      <c r="F33" s="6">
        <v>142.30000000000001</v>
      </c>
      <c r="G33" s="6">
        <v>1167</v>
      </c>
      <c r="H33" s="6">
        <v>7.1</v>
      </c>
      <c r="I33" s="6">
        <v>110.9</v>
      </c>
      <c r="J33" s="6">
        <v>450</v>
      </c>
      <c r="K33" s="6">
        <v>7</v>
      </c>
      <c r="L33" s="6">
        <v>5173</v>
      </c>
      <c r="M33" s="6">
        <v>63.5</v>
      </c>
      <c r="N33" s="6">
        <v>74.900000000000006</v>
      </c>
    </row>
    <row r="34" spans="1:14" x14ac:dyDescent="0.35">
      <c r="A34" s="5" t="s">
        <v>45</v>
      </c>
      <c r="B34" s="6">
        <v>1.62</v>
      </c>
      <c r="C34" s="6">
        <v>8.0399999999999991</v>
      </c>
      <c r="D34" s="7">
        <f t="shared" si="0"/>
        <v>0.49629629629629624</v>
      </c>
      <c r="E34" s="6">
        <v>76.400000000000006</v>
      </c>
      <c r="F34" s="6">
        <v>148.80000000000001</v>
      </c>
      <c r="G34" s="6">
        <v>704</v>
      </c>
      <c r="H34" s="6">
        <v>6.9</v>
      </c>
      <c r="I34" s="6">
        <v>128.5</v>
      </c>
      <c r="J34" s="6">
        <v>242</v>
      </c>
      <c r="K34" s="6">
        <v>20</v>
      </c>
      <c r="L34" s="6">
        <v>8761</v>
      </c>
      <c r="M34" s="6">
        <v>43.3</v>
      </c>
      <c r="N34" s="6">
        <v>71.2</v>
      </c>
    </row>
    <row r="35" spans="1:14" x14ac:dyDescent="0.35">
      <c r="A35" s="5" t="s">
        <v>46</v>
      </c>
      <c r="B35" s="6">
        <v>1.24</v>
      </c>
      <c r="C35" s="6">
        <v>5.6</v>
      </c>
      <c r="D35" s="7">
        <f t="shared" si="0"/>
        <v>0.45161290322580638</v>
      </c>
      <c r="E35" s="6">
        <v>109.8</v>
      </c>
      <c r="F35" s="6">
        <v>210.4</v>
      </c>
      <c r="G35" s="6">
        <v>692</v>
      </c>
      <c r="H35" s="6">
        <v>6.1</v>
      </c>
      <c r="I35" s="6">
        <v>118.2</v>
      </c>
      <c r="J35" s="6">
        <v>329</v>
      </c>
      <c r="K35" s="6">
        <v>8</v>
      </c>
      <c r="L35" s="6">
        <v>3623</v>
      </c>
      <c r="M35" s="6">
        <v>35.200000000000003</v>
      </c>
      <c r="N35" s="6">
        <v>61.4</v>
      </c>
    </row>
    <row r="36" spans="1:14" x14ac:dyDescent="0.35">
      <c r="A36" s="5" t="s">
        <v>47</v>
      </c>
      <c r="B36" s="6">
        <v>1.69</v>
      </c>
      <c r="C36" s="6">
        <v>10.119999999999999</v>
      </c>
      <c r="D36" s="7">
        <f t="shared" si="0"/>
        <v>0.59881656804733718</v>
      </c>
      <c r="E36" s="6">
        <v>86.05</v>
      </c>
      <c r="F36" s="6">
        <v>159.5</v>
      </c>
      <c r="G36" s="6">
        <v>1057</v>
      </c>
      <c r="H36" s="6">
        <v>11.2</v>
      </c>
      <c r="I36" s="6">
        <v>108.8</v>
      </c>
      <c r="J36" s="6">
        <v>355</v>
      </c>
      <c r="K36" s="6">
        <v>9</v>
      </c>
      <c r="L36" s="6">
        <v>3521</v>
      </c>
      <c r="M36" s="6">
        <v>28.7</v>
      </c>
      <c r="N36" s="6">
        <v>78.5</v>
      </c>
    </row>
    <row r="37" spans="1:14" x14ac:dyDescent="0.35">
      <c r="A37" s="5" t="s">
        <v>48</v>
      </c>
      <c r="B37" s="6">
        <v>1.19</v>
      </c>
      <c r="C37" s="6">
        <v>6.72</v>
      </c>
      <c r="D37" s="7">
        <f t="shared" si="0"/>
        <v>0.56470588235294117</v>
      </c>
      <c r="E37" s="6">
        <v>152.9</v>
      </c>
      <c r="F37" s="6">
        <v>186.2</v>
      </c>
      <c r="G37" s="6">
        <v>314</v>
      </c>
      <c r="H37" s="6">
        <v>9.6</v>
      </c>
      <c r="I37" s="6">
        <v>115.4</v>
      </c>
      <c r="J37" s="6">
        <v>342</v>
      </c>
      <c r="K37" s="6">
        <v>6</v>
      </c>
      <c r="L37" s="6">
        <v>5650</v>
      </c>
      <c r="M37" s="6">
        <v>60.8</v>
      </c>
      <c r="N37" s="6">
        <v>72.900000000000006</v>
      </c>
    </row>
    <row r="38" spans="1:14" x14ac:dyDescent="0.35">
      <c r="A38" s="5" t="s">
        <v>49</v>
      </c>
      <c r="B38" s="6">
        <v>1.4</v>
      </c>
      <c r="C38" s="6">
        <v>7.61</v>
      </c>
      <c r="D38" s="7">
        <f t="shared" si="0"/>
        <v>0.54357142857142859</v>
      </c>
      <c r="E38" s="6">
        <v>95.5</v>
      </c>
      <c r="F38" s="6">
        <v>154.5</v>
      </c>
      <c r="G38" s="6">
        <v>791</v>
      </c>
      <c r="H38" s="6">
        <v>5.2</v>
      </c>
      <c r="I38" s="6">
        <v>108.3</v>
      </c>
      <c r="J38" s="6">
        <v>296</v>
      </c>
      <c r="K38" s="6">
        <v>9</v>
      </c>
      <c r="L38" s="6">
        <v>4194</v>
      </c>
      <c r="M38" s="6">
        <v>33.9</v>
      </c>
      <c r="N38" s="6">
        <v>70.599999999999994</v>
      </c>
    </row>
    <row r="39" spans="1:14" x14ac:dyDescent="0.35">
      <c r="A39" s="5" t="s">
        <v>50</v>
      </c>
      <c r="B39" s="6">
        <v>1.25</v>
      </c>
      <c r="C39" s="6">
        <v>8.4499999999999993</v>
      </c>
      <c r="D39" s="7">
        <f t="shared" si="0"/>
        <v>0.67599999999999993</v>
      </c>
      <c r="E39" s="6">
        <v>122</v>
      </c>
      <c r="F39" s="6">
        <v>566.20000000000005</v>
      </c>
      <c r="G39" s="6">
        <v>706</v>
      </c>
      <c r="H39" s="6">
        <v>7.9</v>
      </c>
      <c r="I39" s="6">
        <v>146.19999999999999</v>
      </c>
      <c r="J39" s="6">
        <v>308</v>
      </c>
      <c r="K39" s="6">
        <v>5</v>
      </c>
      <c r="L39" s="6">
        <v>5177</v>
      </c>
      <c r="M39" s="6">
        <v>39.799999999999997</v>
      </c>
      <c r="N39" s="6">
        <v>87.8</v>
      </c>
    </row>
    <row r="40" spans="1:14" x14ac:dyDescent="0.35">
      <c r="A40" s="5" t="s">
        <v>51</v>
      </c>
      <c r="B40" s="6">
        <v>1.45</v>
      </c>
      <c r="C40" s="6">
        <v>7.5</v>
      </c>
      <c r="D40" s="7">
        <f t="shared" si="0"/>
        <v>0.51724137931034486</v>
      </c>
      <c r="E40" s="6">
        <v>113.7</v>
      </c>
      <c r="F40" s="8">
        <v>135.1</v>
      </c>
      <c r="G40" s="6">
        <v>618</v>
      </c>
      <c r="H40" s="6">
        <v>4.3</v>
      </c>
      <c r="I40" s="6">
        <v>110.1</v>
      </c>
      <c r="J40" s="6">
        <v>304</v>
      </c>
      <c r="K40" s="6">
        <v>12</v>
      </c>
      <c r="L40" s="6">
        <v>5231</v>
      </c>
      <c r="M40" s="6">
        <v>35.5</v>
      </c>
      <c r="N40" s="6">
        <v>77.8</v>
      </c>
    </row>
    <row r="41" spans="1:14" x14ac:dyDescent="0.35">
      <c r="A41" s="5" t="s">
        <v>52</v>
      </c>
      <c r="B41" s="6">
        <v>1.42</v>
      </c>
      <c r="C41" s="6">
        <v>6.5</v>
      </c>
      <c r="D41" s="9">
        <f t="shared" si="0"/>
        <v>0.45774647887323944</v>
      </c>
      <c r="E41" s="6">
        <v>181.1</v>
      </c>
      <c r="F41" s="6">
        <v>169</v>
      </c>
      <c r="G41" s="6">
        <v>320</v>
      </c>
      <c r="H41" s="6">
        <v>5.4</v>
      </c>
      <c r="I41" s="6">
        <v>121.7</v>
      </c>
      <c r="J41" s="6">
        <v>515</v>
      </c>
      <c r="K41" s="6">
        <v>10</v>
      </c>
      <c r="L41" s="6">
        <v>6176</v>
      </c>
      <c r="M41" s="6">
        <v>47.3</v>
      </c>
      <c r="N41" s="6">
        <v>83.2</v>
      </c>
    </row>
    <row r="42" spans="1:14" x14ac:dyDescent="0.35">
      <c r="D42" s="3"/>
    </row>
    <row r="43" spans="1:14" x14ac:dyDescent="0.35">
      <c r="D43" s="3"/>
    </row>
    <row r="44" spans="1:14" x14ac:dyDescent="0.35">
      <c r="D44" s="3"/>
    </row>
    <row r="45" spans="1:14" x14ac:dyDescent="0.35">
      <c r="D45" s="3"/>
    </row>
    <row r="46" spans="1:14" x14ac:dyDescent="0.35">
      <c r="D46" s="3"/>
    </row>
    <row r="47" spans="1:14" x14ac:dyDescent="0.35">
      <c r="D47" s="3"/>
    </row>
    <row r="48" spans="1:14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59"/>
  <sheetViews>
    <sheetView topLeftCell="A21" workbookViewId="0">
      <selection activeCell="G20" sqref="G20"/>
    </sheetView>
  </sheetViews>
  <sheetFormatPr defaultRowHeight="14.5" x14ac:dyDescent="0.35"/>
  <cols>
    <col min="1" max="1" width="11" customWidth="1"/>
    <col min="2" max="2" width="10.54296875" customWidth="1"/>
    <col min="3" max="3" width="10.26953125" customWidth="1"/>
    <col min="4" max="4" width="10.7265625" customWidth="1"/>
    <col min="5" max="5" width="10.1796875" customWidth="1"/>
  </cols>
  <sheetData>
    <row r="3" spans="1:12" x14ac:dyDescent="0.35">
      <c r="B3" s="1" t="s">
        <v>53</v>
      </c>
      <c r="C3" s="1" t="s">
        <v>54</v>
      </c>
      <c r="D3" s="1" t="s">
        <v>55</v>
      </c>
      <c r="E3" s="1" t="s">
        <v>56</v>
      </c>
    </row>
    <row r="4" spans="1:12" x14ac:dyDescent="0.35">
      <c r="A4" t="s">
        <v>57</v>
      </c>
      <c r="B4" s="1">
        <v>2.5110000000000001</v>
      </c>
      <c r="C4" s="1">
        <f>B4-B10</f>
        <v>2.4810000000000003</v>
      </c>
      <c r="D4" s="1">
        <v>100</v>
      </c>
      <c r="E4" s="10">
        <f>(11.04*C4*C4)+(11.948*C4)+(1.5134)</f>
        <v>99.111573440000015</v>
      </c>
    </row>
    <row r="5" spans="1:12" x14ac:dyDescent="0.35">
      <c r="A5" t="s">
        <v>58</v>
      </c>
      <c r="B5" s="1">
        <v>1.7030000000000001</v>
      </c>
      <c r="C5" s="1">
        <f>B5-B10</f>
        <v>1.673</v>
      </c>
      <c r="D5" s="1">
        <v>50</v>
      </c>
      <c r="E5" s="10">
        <f t="shared" ref="E5:E10" si="0">(11.04*C5*C5)+(11.948*C5)+(1.5134)</f>
        <v>52.402580159999992</v>
      </c>
    </row>
    <row r="6" spans="1:12" x14ac:dyDescent="0.35">
      <c r="A6" t="s">
        <v>59</v>
      </c>
      <c r="B6" s="1">
        <v>1.024</v>
      </c>
      <c r="C6" s="1">
        <f>B6-B10</f>
        <v>0.99399999999999999</v>
      </c>
      <c r="D6" s="1">
        <v>25</v>
      </c>
      <c r="E6" s="10">
        <f t="shared" si="0"/>
        <v>24.297629439999998</v>
      </c>
    </row>
    <row r="7" spans="1:12" x14ac:dyDescent="0.35">
      <c r="A7" t="s">
        <v>60</v>
      </c>
      <c r="B7" s="1">
        <v>0.54300000000000004</v>
      </c>
      <c r="C7" s="1">
        <f>B7-B10</f>
        <v>0.51300000000000001</v>
      </c>
      <c r="D7" s="1">
        <v>12.5</v>
      </c>
      <c r="E7" s="10">
        <f t="shared" si="0"/>
        <v>10.548109760000001</v>
      </c>
    </row>
    <row r="8" spans="1:12" x14ac:dyDescent="0.35">
      <c r="A8" t="s">
        <v>61</v>
      </c>
      <c r="B8" s="1">
        <v>0.318</v>
      </c>
      <c r="C8" s="1">
        <f>B8-B10</f>
        <v>0.28800000000000003</v>
      </c>
      <c r="D8" s="1">
        <v>6.25</v>
      </c>
      <c r="E8" s="10">
        <f t="shared" si="0"/>
        <v>5.8701257600000005</v>
      </c>
    </row>
    <row r="9" spans="1:12" x14ac:dyDescent="0.35">
      <c r="A9" t="s">
        <v>62</v>
      </c>
      <c r="B9" s="1">
        <v>0.152</v>
      </c>
      <c r="C9" s="1">
        <f>B9-B10</f>
        <v>0.122</v>
      </c>
      <c r="D9" s="1">
        <v>3.125</v>
      </c>
      <c r="E9" s="10">
        <f t="shared" si="0"/>
        <v>3.1353753600000003</v>
      </c>
    </row>
    <row r="10" spans="1:12" x14ac:dyDescent="0.35">
      <c r="A10" t="s">
        <v>63</v>
      </c>
      <c r="B10" s="1">
        <v>0.03</v>
      </c>
      <c r="C10" s="1">
        <f>B10-B10</f>
        <v>0</v>
      </c>
      <c r="D10" s="1">
        <v>0</v>
      </c>
      <c r="E10" s="10">
        <f t="shared" si="0"/>
        <v>1.5134000000000001</v>
      </c>
    </row>
    <row r="11" spans="1:12" x14ac:dyDescent="0.35">
      <c r="E11" s="10"/>
    </row>
    <row r="12" spans="1:12" x14ac:dyDescent="0.35">
      <c r="E12" s="10"/>
    </row>
    <row r="13" spans="1:12" x14ac:dyDescent="0.35">
      <c r="E13" s="10"/>
    </row>
    <row r="14" spans="1:12" x14ac:dyDescent="0.35">
      <c r="E14" s="10"/>
      <c r="J14" s="11" t="s">
        <v>64</v>
      </c>
      <c r="K14" s="11"/>
      <c r="L14" s="11"/>
    </row>
    <row r="15" spans="1:12" x14ac:dyDescent="0.35">
      <c r="E15" s="10"/>
    </row>
    <row r="16" spans="1:12" x14ac:dyDescent="0.35">
      <c r="E16" s="10"/>
    </row>
    <row r="17" spans="1:5" x14ac:dyDescent="0.35">
      <c r="E17" s="10"/>
    </row>
    <row r="18" spans="1:5" x14ac:dyDescent="0.35">
      <c r="E18" s="10"/>
    </row>
    <row r="19" spans="1:5" x14ac:dyDescent="0.35">
      <c r="A19" s="4" t="s">
        <v>65</v>
      </c>
      <c r="B19" s="4" t="s">
        <v>53</v>
      </c>
      <c r="C19" s="4" t="s">
        <v>63</v>
      </c>
      <c r="D19" s="4" t="s">
        <v>54</v>
      </c>
      <c r="E19" s="4" t="s">
        <v>56</v>
      </c>
    </row>
    <row r="20" spans="1:5" x14ac:dyDescent="0.35">
      <c r="A20" s="5" t="s">
        <v>13</v>
      </c>
      <c r="B20" s="12">
        <v>0.19800000000000001</v>
      </c>
      <c r="C20" s="12">
        <v>0.03</v>
      </c>
      <c r="D20" s="12">
        <f t="shared" ref="D20:D59" si="1">(B20-C20)</f>
        <v>0.16800000000000001</v>
      </c>
      <c r="E20" s="13">
        <f t="shared" ref="E20:E59" si="2">(11.04*D20*D20)+(11.948*D20)+(1.5134)</f>
        <v>3.8322569600000005</v>
      </c>
    </row>
    <row r="21" spans="1:5" x14ac:dyDescent="0.35">
      <c r="A21" s="5" t="s">
        <v>14</v>
      </c>
      <c r="B21" s="12">
        <v>0.223</v>
      </c>
      <c r="C21" s="12">
        <v>0.03</v>
      </c>
      <c r="D21" s="12">
        <f t="shared" si="1"/>
        <v>0.193</v>
      </c>
      <c r="E21" s="13">
        <f t="shared" si="2"/>
        <v>4.2305929600000001</v>
      </c>
    </row>
    <row r="22" spans="1:5" x14ac:dyDescent="0.35">
      <c r="A22" s="5" t="s">
        <v>15</v>
      </c>
      <c r="B22" s="12">
        <v>0.221</v>
      </c>
      <c r="C22" s="12">
        <v>0.03</v>
      </c>
      <c r="D22" s="12">
        <f t="shared" si="1"/>
        <v>0.191</v>
      </c>
      <c r="E22" s="13">
        <f t="shared" si="2"/>
        <v>4.1982182400000001</v>
      </c>
    </row>
    <row r="23" spans="1:5" x14ac:dyDescent="0.35">
      <c r="A23" s="5" t="s">
        <v>16</v>
      </c>
      <c r="B23" s="12">
        <v>0.23400000000000001</v>
      </c>
      <c r="C23" s="12">
        <v>0.03</v>
      </c>
      <c r="D23" s="12">
        <f t="shared" si="1"/>
        <v>0.20400000000000001</v>
      </c>
      <c r="E23" s="13">
        <f t="shared" si="2"/>
        <v>4.4102326400000003</v>
      </c>
    </row>
    <row r="24" spans="1:5" x14ac:dyDescent="0.35">
      <c r="A24" s="5" t="s">
        <v>17</v>
      </c>
      <c r="B24" s="12">
        <v>0.27800000000000002</v>
      </c>
      <c r="C24" s="12">
        <v>0.03</v>
      </c>
      <c r="D24" s="12">
        <f t="shared" si="1"/>
        <v>0.24800000000000003</v>
      </c>
      <c r="E24" s="13">
        <f t="shared" si="2"/>
        <v>5.1555081600000001</v>
      </c>
    </row>
    <row r="25" spans="1:5" x14ac:dyDescent="0.35">
      <c r="A25" s="5" t="s">
        <v>18</v>
      </c>
      <c r="B25" s="12">
        <v>0.222</v>
      </c>
      <c r="C25" s="12">
        <v>0.03</v>
      </c>
      <c r="D25" s="12">
        <f t="shared" si="1"/>
        <v>0.192</v>
      </c>
      <c r="E25" s="13">
        <f t="shared" si="2"/>
        <v>4.2143945599999997</v>
      </c>
    </row>
    <row r="26" spans="1:5" x14ac:dyDescent="0.35">
      <c r="A26" s="5" t="s">
        <v>19</v>
      </c>
      <c r="B26" s="12">
        <v>0.28299999999999997</v>
      </c>
      <c r="C26" s="12">
        <v>0.03</v>
      </c>
      <c r="D26" s="12">
        <f t="shared" si="1"/>
        <v>0.253</v>
      </c>
      <c r="E26" s="13">
        <f t="shared" si="2"/>
        <v>5.2429033599999997</v>
      </c>
    </row>
    <row r="27" spans="1:5" x14ac:dyDescent="0.35">
      <c r="A27" s="5" t="s">
        <v>20</v>
      </c>
      <c r="B27" s="12">
        <v>7.6999999999999999E-2</v>
      </c>
      <c r="C27" s="12">
        <v>0.03</v>
      </c>
      <c r="D27" s="12">
        <f t="shared" si="1"/>
        <v>4.7E-2</v>
      </c>
      <c r="E27" s="13">
        <f t="shared" si="2"/>
        <v>2.0993433600000002</v>
      </c>
    </row>
    <row r="28" spans="1:5" x14ac:dyDescent="0.35">
      <c r="A28" s="5" t="s">
        <v>21</v>
      </c>
      <c r="B28" s="12">
        <v>0.22500000000000001</v>
      </c>
      <c r="C28" s="12">
        <v>0.03</v>
      </c>
      <c r="D28" s="12">
        <f t="shared" si="1"/>
        <v>0.19500000000000001</v>
      </c>
      <c r="E28" s="13">
        <f t="shared" si="2"/>
        <v>4.2630559999999997</v>
      </c>
    </row>
    <row r="29" spans="1:5" x14ac:dyDescent="0.35">
      <c r="A29" s="5" t="s">
        <v>22</v>
      </c>
      <c r="B29" s="12">
        <v>0.182</v>
      </c>
      <c r="C29" s="12">
        <v>0.03</v>
      </c>
      <c r="D29" s="12">
        <f t="shared" si="1"/>
        <v>0.152</v>
      </c>
      <c r="E29" s="13">
        <f t="shared" si="2"/>
        <v>3.5845641600000002</v>
      </c>
    </row>
    <row r="30" spans="1:5" x14ac:dyDescent="0.35">
      <c r="A30" s="5" t="s">
        <v>23</v>
      </c>
      <c r="B30" s="12">
        <v>0.214</v>
      </c>
      <c r="C30" s="12">
        <v>0.03</v>
      </c>
      <c r="D30" s="12">
        <f t="shared" si="1"/>
        <v>0.184</v>
      </c>
      <c r="E30" s="13">
        <f t="shared" si="2"/>
        <v>4.0856022400000001</v>
      </c>
    </row>
    <row r="31" spans="1:5" x14ac:dyDescent="0.35">
      <c r="A31" s="5" t="s">
        <v>24</v>
      </c>
      <c r="B31" s="12">
        <v>0.30099999999999999</v>
      </c>
      <c r="C31" s="12">
        <v>0.03</v>
      </c>
      <c r="D31" s="12">
        <f t="shared" si="1"/>
        <v>0.27100000000000002</v>
      </c>
      <c r="E31" s="13">
        <f t="shared" si="2"/>
        <v>5.56209664</v>
      </c>
    </row>
    <row r="32" spans="1:5" x14ac:dyDescent="0.35">
      <c r="A32" s="5" t="s">
        <v>25</v>
      </c>
      <c r="B32" s="12">
        <v>0.158</v>
      </c>
      <c r="C32" s="12">
        <v>0.03</v>
      </c>
      <c r="D32" s="12">
        <f t="shared" si="1"/>
        <v>0.128</v>
      </c>
      <c r="E32" s="13">
        <f t="shared" si="2"/>
        <v>3.2236233600000004</v>
      </c>
    </row>
    <row r="33" spans="1:5" x14ac:dyDescent="0.35">
      <c r="A33" s="5" t="s">
        <v>26</v>
      </c>
      <c r="B33" s="12">
        <v>0.19900000000000001</v>
      </c>
      <c r="C33" s="12">
        <v>0.03</v>
      </c>
      <c r="D33" s="12">
        <f t="shared" si="1"/>
        <v>0.16900000000000001</v>
      </c>
      <c r="E33" s="13">
        <f t="shared" si="2"/>
        <v>3.84792544</v>
      </c>
    </row>
    <row r="34" spans="1:5" x14ac:dyDescent="0.35">
      <c r="A34" s="5" t="s">
        <v>27</v>
      </c>
      <c r="B34" s="12">
        <v>0.16900000000000001</v>
      </c>
      <c r="C34" s="12">
        <v>0.03</v>
      </c>
      <c r="D34" s="12">
        <f t="shared" si="1"/>
        <v>0.13900000000000001</v>
      </c>
      <c r="E34" s="13">
        <f t="shared" si="2"/>
        <v>3.3874758400000005</v>
      </c>
    </row>
    <row r="35" spans="1:5" x14ac:dyDescent="0.35">
      <c r="A35" s="5" t="s">
        <v>28</v>
      </c>
      <c r="B35" s="12">
        <v>0.14799999999999999</v>
      </c>
      <c r="C35" s="12">
        <v>0.03</v>
      </c>
      <c r="D35" s="12">
        <f t="shared" si="1"/>
        <v>0.11799999999999999</v>
      </c>
      <c r="E35" s="13">
        <f t="shared" si="2"/>
        <v>3.0769849599999999</v>
      </c>
    </row>
    <row r="36" spans="1:5" x14ac:dyDescent="0.35">
      <c r="A36" s="5" t="s">
        <v>29</v>
      </c>
      <c r="B36" s="12">
        <v>0.26200000000000001</v>
      </c>
      <c r="C36" s="12">
        <v>0.03</v>
      </c>
      <c r="D36" s="12">
        <f t="shared" si="1"/>
        <v>0.23200000000000001</v>
      </c>
      <c r="E36" s="13">
        <f t="shared" si="2"/>
        <v>4.8795529599999998</v>
      </c>
    </row>
    <row r="37" spans="1:5" x14ac:dyDescent="0.35">
      <c r="A37" s="5" t="s">
        <v>30</v>
      </c>
      <c r="B37" s="12">
        <v>0.17899999999999999</v>
      </c>
      <c r="C37" s="12">
        <v>0.03</v>
      </c>
      <c r="D37" s="12">
        <f t="shared" si="1"/>
        <v>0.14899999999999999</v>
      </c>
      <c r="E37" s="13">
        <f t="shared" si="2"/>
        <v>3.5387510400000002</v>
      </c>
    </row>
    <row r="38" spans="1:5" x14ac:dyDescent="0.35">
      <c r="A38" s="5" t="s">
        <v>31</v>
      </c>
      <c r="B38" s="12">
        <v>0.26700000000000002</v>
      </c>
      <c r="C38" s="12">
        <v>0.03</v>
      </c>
      <c r="D38" s="12">
        <f t="shared" si="1"/>
        <v>0.23700000000000002</v>
      </c>
      <c r="E38" s="13">
        <f t="shared" si="2"/>
        <v>4.9651817600000001</v>
      </c>
    </row>
    <row r="39" spans="1:5" x14ac:dyDescent="0.35">
      <c r="A39" s="5" t="s">
        <v>32</v>
      </c>
      <c r="B39" s="12">
        <v>0.45300000000000001</v>
      </c>
      <c r="C39" s="12">
        <v>0.03</v>
      </c>
      <c r="D39" s="12">
        <f t="shared" si="1"/>
        <v>0.42300000000000004</v>
      </c>
      <c r="E39" s="13">
        <f t="shared" si="2"/>
        <v>8.5427801600000013</v>
      </c>
    </row>
    <row r="40" spans="1:5" x14ac:dyDescent="0.35">
      <c r="A40" s="5" t="s">
        <v>33</v>
      </c>
      <c r="B40" s="12">
        <v>0.26200000000000001</v>
      </c>
      <c r="C40" s="12">
        <v>0.03</v>
      </c>
      <c r="D40" s="12">
        <f t="shared" si="1"/>
        <v>0.23200000000000001</v>
      </c>
      <c r="E40" s="13">
        <f t="shared" si="2"/>
        <v>4.8795529599999998</v>
      </c>
    </row>
    <row r="41" spans="1:5" x14ac:dyDescent="0.35">
      <c r="A41" s="5" t="s">
        <v>34</v>
      </c>
      <c r="B41" s="12">
        <v>0.183</v>
      </c>
      <c r="C41" s="12">
        <v>0.03</v>
      </c>
      <c r="D41" s="12">
        <f t="shared" si="1"/>
        <v>0.153</v>
      </c>
      <c r="E41" s="13">
        <f t="shared" si="2"/>
        <v>3.5998793600000001</v>
      </c>
    </row>
    <row r="42" spans="1:5" x14ac:dyDescent="0.35">
      <c r="A42" s="5" t="s">
        <v>35</v>
      </c>
      <c r="B42" s="12">
        <v>0.14499999999999999</v>
      </c>
      <c r="C42" s="12">
        <v>0.03</v>
      </c>
      <c r="D42" s="12">
        <f t="shared" si="1"/>
        <v>0.11499999999999999</v>
      </c>
      <c r="E42" s="13">
        <f t="shared" si="2"/>
        <v>3.0334240000000001</v>
      </c>
    </row>
    <row r="43" spans="1:5" x14ac:dyDescent="0.35">
      <c r="A43" s="5" t="s">
        <v>36</v>
      </c>
      <c r="B43" s="12">
        <v>0.14699999999999999</v>
      </c>
      <c r="C43" s="12">
        <v>0.03</v>
      </c>
      <c r="D43" s="12">
        <f t="shared" si="1"/>
        <v>0.11699999999999999</v>
      </c>
      <c r="E43" s="13">
        <f t="shared" si="2"/>
        <v>3.06244256</v>
      </c>
    </row>
    <row r="44" spans="1:5" x14ac:dyDescent="0.35">
      <c r="A44" s="5" t="s">
        <v>37</v>
      </c>
      <c r="B44" s="12">
        <v>0.255</v>
      </c>
      <c r="C44" s="12">
        <v>0.03</v>
      </c>
      <c r="D44" s="12">
        <f t="shared" si="1"/>
        <v>0.22500000000000001</v>
      </c>
      <c r="E44" s="13">
        <f t="shared" si="2"/>
        <v>4.7606000000000002</v>
      </c>
    </row>
    <row r="45" spans="1:5" x14ac:dyDescent="0.35">
      <c r="A45" s="5" t="s">
        <v>38</v>
      </c>
      <c r="B45" s="12">
        <v>0.14399999999999999</v>
      </c>
      <c r="C45" s="12">
        <v>0.03</v>
      </c>
      <c r="D45" s="12">
        <f t="shared" si="1"/>
        <v>0.11399999999999999</v>
      </c>
      <c r="E45" s="13">
        <f t="shared" si="2"/>
        <v>3.01894784</v>
      </c>
    </row>
    <row r="46" spans="1:5" x14ac:dyDescent="0.35">
      <c r="A46" s="5" t="s">
        <v>39</v>
      </c>
      <c r="B46" s="12">
        <v>0.245</v>
      </c>
      <c r="C46" s="12">
        <v>0.03</v>
      </c>
      <c r="D46" s="12">
        <f t="shared" si="1"/>
        <v>0.215</v>
      </c>
      <c r="E46" s="13">
        <f t="shared" si="2"/>
        <v>4.5925440000000002</v>
      </c>
    </row>
    <row r="47" spans="1:5" x14ac:dyDescent="0.35">
      <c r="A47" s="5" t="s">
        <v>40</v>
      </c>
      <c r="B47" s="12">
        <v>0.23</v>
      </c>
      <c r="C47" s="12">
        <v>0.03</v>
      </c>
      <c r="D47" s="12">
        <f t="shared" si="1"/>
        <v>0.2</v>
      </c>
      <c r="E47" s="13">
        <f t="shared" si="2"/>
        <v>4.3445999999999998</v>
      </c>
    </row>
    <row r="48" spans="1:5" x14ac:dyDescent="0.35">
      <c r="A48" s="5" t="s">
        <v>41</v>
      </c>
      <c r="B48" s="12">
        <v>0.23300000000000001</v>
      </c>
      <c r="C48" s="12">
        <v>0.03</v>
      </c>
      <c r="D48" s="12">
        <f t="shared" si="1"/>
        <v>0.20300000000000001</v>
      </c>
      <c r="E48" s="13">
        <f t="shared" si="2"/>
        <v>4.3937913599999998</v>
      </c>
    </row>
    <row r="49" spans="1:5" x14ac:dyDescent="0.35">
      <c r="A49" s="5" t="s">
        <v>42</v>
      </c>
      <c r="B49" s="12">
        <v>0.20799999999999999</v>
      </c>
      <c r="C49" s="12">
        <v>0.03</v>
      </c>
      <c r="D49" s="12">
        <f t="shared" si="1"/>
        <v>0.17799999999999999</v>
      </c>
      <c r="E49" s="13">
        <f t="shared" si="2"/>
        <v>3.9899353599999996</v>
      </c>
    </row>
    <row r="50" spans="1:5" x14ac:dyDescent="0.35">
      <c r="A50" s="5" t="s">
        <v>43</v>
      </c>
      <c r="B50" s="12">
        <v>0.41899999999999998</v>
      </c>
      <c r="C50" s="12">
        <v>0.03</v>
      </c>
      <c r="D50" s="12">
        <f t="shared" si="1"/>
        <v>0.38900000000000001</v>
      </c>
      <c r="E50" s="13">
        <f t="shared" si="2"/>
        <v>7.8317558400000005</v>
      </c>
    </row>
    <row r="51" spans="1:5" x14ac:dyDescent="0.35">
      <c r="A51" s="5" t="s">
        <v>44</v>
      </c>
      <c r="B51" s="12">
        <v>0.214</v>
      </c>
      <c r="C51" s="12">
        <v>0.03</v>
      </c>
      <c r="D51" s="12">
        <f t="shared" si="1"/>
        <v>0.184</v>
      </c>
      <c r="E51" s="13">
        <f t="shared" si="2"/>
        <v>4.0856022400000001</v>
      </c>
    </row>
    <row r="52" spans="1:5" x14ac:dyDescent="0.35">
      <c r="A52" s="5" t="s">
        <v>45</v>
      </c>
      <c r="B52" s="12">
        <v>0.21299999999999999</v>
      </c>
      <c r="C52" s="12">
        <v>0.03</v>
      </c>
      <c r="D52" s="12">
        <f t="shared" si="1"/>
        <v>0.183</v>
      </c>
      <c r="E52" s="13">
        <f t="shared" si="2"/>
        <v>4.0696025599999999</v>
      </c>
    </row>
    <row r="53" spans="1:5" x14ac:dyDescent="0.35">
      <c r="A53" s="5" t="s">
        <v>46</v>
      </c>
      <c r="B53" s="12">
        <v>0.27</v>
      </c>
      <c r="C53" s="12">
        <v>0.03</v>
      </c>
      <c r="D53" s="12">
        <f t="shared" si="1"/>
        <v>0.24000000000000002</v>
      </c>
      <c r="E53" s="13">
        <f t="shared" si="2"/>
        <v>5.0168240000000006</v>
      </c>
    </row>
    <row r="54" spans="1:5" x14ac:dyDescent="0.35">
      <c r="A54" s="5" t="s">
        <v>47</v>
      </c>
      <c r="B54" s="12">
        <v>0.21099999999999999</v>
      </c>
      <c r="C54" s="12">
        <v>0.03</v>
      </c>
      <c r="D54" s="12">
        <f t="shared" si="1"/>
        <v>0.18099999999999999</v>
      </c>
      <c r="E54" s="13">
        <f t="shared" si="2"/>
        <v>4.0376694400000002</v>
      </c>
    </row>
    <row r="55" spans="1:5" x14ac:dyDescent="0.35">
      <c r="A55" s="5" t="s">
        <v>48</v>
      </c>
      <c r="B55" s="12">
        <v>0.32900000000000001</v>
      </c>
      <c r="C55" s="12">
        <v>0.03</v>
      </c>
      <c r="D55" s="12">
        <f t="shared" si="1"/>
        <v>0.29900000000000004</v>
      </c>
      <c r="E55" s="13">
        <f t="shared" si="2"/>
        <v>6.0728390400000007</v>
      </c>
    </row>
    <row r="56" spans="1:5" x14ac:dyDescent="0.35">
      <c r="A56" s="5" t="s">
        <v>49</v>
      </c>
      <c r="B56" s="12">
        <v>0.21199999999999999</v>
      </c>
      <c r="C56" s="12">
        <v>0.03</v>
      </c>
      <c r="D56" s="12">
        <f t="shared" si="1"/>
        <v>0.182</v>
      </c>
      <c r="E56" s="13">
        <f t="shared" si="2"/>
        <v>4.0536249599999996</v>
      </c>
    </row>
    <row r="57" spans="1:5" x14ac:dyDescent="0.35">
      <c r="A57" s="5" t="s">
        <v>50</v>
      </c>
      <c r="B57" s="12">
        <v>0.23400000000000001</v>
      </c>
      <c r="C57" s="12">
        <v>0.03</v>
      </c>
      <c r="D57" s="12">
        <f t="shared" si="1"/>
        <v>0.20400000000000001</v>
      </c>
      <c r="E57" s="13">
        <f t="shared" si="2"/>
        <v>4.4102326400000003</v>
      </c>
    </row>
    <row r="58" spans="1:5" x14ac:dyDescent="0.35">
      <c r="A58" s="5" t="s">
        <v>51</v>
      </c>
      <c r="B58" s="12">
        <v>0.23699999999999999</v>
      </c>
      <c r="C58" s="12">
        <v>0.03</v>
      </c>
      <c r="D58" s="12">
        <f t="shared" si="1"/>
        <v>0.20699999999999999</v>
      </c>
      <c r="E58" s="13">
        <f t="shared" si="2"/>
        <v>4.4596889600000003</v>
      </c>
    </row>
    <row r="59" spans="1:5" x14ac:dyDescent="0.35">
      <c r="A59" s="5" t="s">
        <v>52</v>
      </c>
      <c r="B59" s="12">
        <v>0.30099999999999999</v>
      </c>
      <c r="C59" s="12">
        <v>0.03</v>
      </c>
      <c r="D59" s="12">
        <f t="shared" si="1"/>
        <v>0.27100000000000002</v>
      </c>
      <c r="E59" s="13">
        <f t="shared" si="2"/>
        <v>5.56209664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selection activeCell="K7" sqref="K7"/>
    </sheetView>
  </sheetViews>
  <sheetFormatPr defaultRowHeight="14.5" x14ac:dyDescent="0.35"/>
  <cols>
    <col min="1" max="1" width="16.54296875" customWidth="1"/>
    <col min="2" max="2" width="12" customWidth="1"/>
    <col min="3" max="3" width="13.7265625" customWidth="1"/>
    <col min="4" max="4" width="13.54296875" customWidth="1"/>
    <col min="5" max="5" width="13.26953125" customWidth="1"/>
    <col min="6" max="6" width="12.26953125" customWidth="1"/>
    <col min="7" max="7" width="12.81640625" customWidth="1"/>
    <col min="8" max="8" width="12.7265625" customWidth="1"/>
  </cols>
  <sheetData>
    <row r="1" spans="1:8" x14ac:dyDescent="0.35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101</v>
      </c>
      <c r="G1" s="4" t="s">
        <v>8</v>
      </c>
      <c r="H1" s="4" t="s">
        <v>9</v>
      </c>
    </row>
    <row r="2" spans="1:8" x14ac:dyDescent="0.35">
      <c r="A2" s="5" t="s">
        <v>66</v>
      </c>
      <c r="B2" s="6">
        <v>6.1</v>
      </c>
      <c r="C2" s="6">
        <v>110.4</v>
      </c>
      <c r="D2" s="6">
        <v>421</v>
      </c>
      <c r="E2" s="6">
        <v>26</v>
      </c>
      <c r="F2" s="6">
        <v>7332</v>
      </c>
      <c r="G2" s="6">
        <v>74.900000000000006</v>
      </c>
      <c r="H2" s="6">
        <v>69.5</v>
      </c>
    </row>
    <row r="3" spans="1:8" x14ac:dyDescent="0.35">
      <c r="A3" s="5" t="s">
        <v>67</v>
      </c>
      <c r="B3" s="6">
        <v>9.4</v>
      </c>
      <c r="C3" s="6">
        <v>103.9</v>
      </c>
      <c r="D3" s="6">
        <v>376</v>
      </c>
      <c r="E3" s="6">
        <v>7</v>
      </c>
      <c r="F3" s="6">
        <v>6744</v>
      </c>
      <c r="G3" s="6">
        <v>47.7</v>
      </c>
      <c r="H3" s="6">
        <v>64</v>
      </c>
    </row>
    <row r="4" spans="1:8" x14ac:dyDescent="0.35">
      <c r="A4" s="5" t="s">
        <v>68</v>
      </c>
      <c r="B4" s="6">
        <v>10.9</v>
      </c>
      <c r="C4" s="6">
        <v>99.4</v>
      </c>
      <c r="D4" s="6">
        <v>309</v>
      </c>
      <c r="E4" s="6">
        <v>4</v>
      </c>
      <c r="F4" s="6">
        <v>4616</v>
      </c>
      <c r="G4" s="6">
        <v>93.2</v>
      </c>
      <c r="H4" s="6">
        <v>60</v>
      </c>
    </row>
    <row r="5" spans="1:8" x14ac:dyDescent="0.35">
      <c r="A5" s="5" t="s">
        <v>69</v>
      </c>
      <c r="B5" s="6">
        <v>9.6</v>
      </c>
      <c r="C5" s="6">
        <v>110.3</v>
      </c>
      <c r="D5" s="6">
        <v>326</v>
      </c>
      <c r="E5" s="6">
        <v>4</v>
      </c>
      <c r="F5" s="6">
        <v>3550</v>
      </c>
      <c r="G5" s="6">
        <v>79.3</v>
      </c>
      <c r="H5" s="6">
        <v>68.7</v>
      </c>
    </row>
    <row r="6" spans="1:8" x14ac:dyDescent="0.35">
      <c r="A6" s="5" t="s">
        <v>70</v>
      </c>
      <c r="B6" s="6">
        <v>10.6</v>
      </c>
      <c r="C6" s="6">
        <v>130.1</v>
      </c>
      <c r="D6" s="6">
        <v>418</v>
      </c>
      <c r="E6" s="6">
        <v>5</v>
      </c>
      <c r="F6" s="6">
        <v>5847</v>
      </c>
      <c r="G6" s="6">
        <v>69.400000000000006</v>
      </c>
      <c r="H6" s="6">
        <v>80.900000000000006</v>
      </c>
    </row>
    <row r="7" spans="1:8" x14ac:dyDescent="0.35">
      <c r="A7" s="5" t="s">
        <v>71</v>
      </c>
      <c r="B7" s="6">
        <v>12.5</v>
      </c>
      <c r="C7" s="6">
        <v>116.2</v>
      </c>
      <c r="D7" s="6">
        <v>537</v>
      </c>
      <c r="E7" s="6">
        <v>4</v>
      </c>
      <c r="F7" s="6">
        <v>5349</v>
      </c>
      <c r="G7" s="6">
        <v>102.8</v>
      </c>
      <c r="H7" s="6">
        <v>68.900000000000006</v>
      </c>
    </row>
    <row r="8" spans="1:8" x14ac:dyDescent="0.35">
      <c r="A8" s="5" t="s">
        <v>72</v>
      </c>
      <c r="B8" s="6">
        <v>15.2</v>
      </c>
      <c r="C8" s="6">
        <v>113</v>
      </c>
      <c r="D8" s="6">
        <v>632</v>
      </c>
      <c r="E8" s="6">
        <v>5</v>
      </c>
      <c r="F8" s="6">
        <v>3845</v>
      </c>
      <c r="G8" s="6">
        <v>100.1</v>
      </c>
      <c r="H8" s="6">
        <v>63.3</v>
      </c>
    </row>
    <row r="9" spans="1:8" x14ac:dyDescent="0.35">
      <c r="A9" s="5" t="s">
        <v>73</v>
      </c>
      <c r="B9" s="6">
        <v>12.1</v>
      </c>
      <c r="C9" s="6">
        <v>131.19999999999999</v>
      </c>
      <c r="D9" s="6">
        <v>307</v>
      </c>
      <c r="E9" s="6">
        <v>11</v>
      </c>
      <c r="F9" s="6">
        <v>7345</v>
      </c>
      <c r="G9" s="6">
        <v>84.5</v>
      </c>
      <c r="H9" s="6">
        <v>78</v>
      </c>
    </row>
    <row r="10" spans="1:8" x14ac:dyDescent="0.35">
      <c r="A10" s="5" t="s">
        <v>74</v>
      </c>
      <c r="B10" s="6">
        <v>8</v>
      </c>
      <c r="C10" s="6">
        <v>115</v>
      </c>
      <c r="D10" s="6">
        <v>289</v>
      </c>
      <c r="E10" s="6">
        <v>3</v>
      </c>
      <c r="F10" s="6">
        <v>4336</v>
      </c>
      <c r="G10" s="6">
        <v>82.4</v>
      </c>
      <c r="H10" s="6">
        <v>72.5</v>
      </c>
    </row>
    <row r="11" spans="1:8" x14ac:dyDescent="0.35">
      <c r="A11" s="5" t="s">
        <v>75</v>
      </c>
      <c r="B11" s="6">
        <v>5.9</v>
      </c>
      <c r="C11" s="6">
        <v>117.6</v>
      </c>
      <c r="D11" s="6">
        <v>307</v>
      </c>
      <c r="E11" s="6">
        <v>12</v>
      </c>
      <c r="F11" s="6">
        <v>3806</v>
      </c>
      <c r="G11" s="6">
        <v>99.9</v>
      </c>
      <c r="H11" s="6">
        <v>75.2</v>
      </c>
    </row>
    <row r="12" spans="1:8" x14ac:dyDescent="0.35">
      <c r="A12" s="5" t="s">
        <v>76</v>
      </c>
      <c r="B12" s="6">
        <v>8</v>
      </c>
      <c r="C12" s="6">
        <v>113.5</v>
      </c>
      <c r="D12" s="6">
        <v>325</v>
      </c>
      <c r="E12" s="6">
        <v>7</v>
      </c>
      <c r="F12" s="6">
        <v>5068</v>
      </c>
      <c r="G12" s="6">
        <v>55</v>
      </c>
      <c r="H12" s="6">
        <v>73.099999999999994</v>
      </c>
    </row>
    <row r="13" spans="1:8" x14ac:dyDescent="0.35">
      <c r="A13" s="5" t="s">
        <v>77</v>
      </c>
      <c r="B13" s="6">
        <v>10.5</v>
      </c>
      <c r="C13" s="6">
        <v>117.6</v>
      </c>
      <c r="D13" s="6">
        <v>405</v>
      </c>
      <c r="E13" s="6">
        <v>7</v>
      </c>
      <c r="F13" s="6">
        <v>7503</v>
      </c>
      <c r="G13" s="6">
        <v>43.5</v>
      </c>
      <c r="H13" s="6">
        <v>73.8</v>
      </c>
    </row>
    <row r="14" spans="1:8" x14ac:dyDescent="0.35">
      <c r="A14" s="5" t="s">
        <v>78</v>
      </c>
      <c r="B14" s="6">
        <v>5.7</v>
      </c>
      <c r="C14" s="6">
        <v>94.6</v>
      </c>
      <c r="D14" s="6">
        <v>221</v>
      </c>
      <c r="E14" s="6">
        <v>10</v>
      </c>
      <c r="F14" s="6">
        <v>2758</v>
      </c>
      <c r="G14" s="6">
        <v>61.9</v>
      </c>
      <c r="H14" s="6">
        <v>57.5</v>
      </c>
    </row>
    <row r="15" spans="1:8" x14ac:dyDescent="0.35">
      <c r="A15" s="5" t="s">
        <v>79</v>
      </c>
      <c r="B15" s="6">
        <v>4.2</v>
      </c>
      <c r="C15" s="6">
        <v>109.8</v>
      </c>
      <c r="D15" s="6">
        <v>465</v>
      </c>
      <c r="E15" s="6">
        <v>6</v>
      </c>
      <c r="F15" s="6">
        <v>4138</v>
      </c>
      <c r="G15" s="6">
        <v>77.099999999999994</v>
      </c>
      <c r="H15" s="6">
        <v>69</v>
      </c>
    </row>
    <row r="16" spans="1:8" x14ac:dyDescent="0.35">
      <c r="A16" s="5" t="s">
        <v>80</v>
      </c>
      <c r="B16" s="6">
        <v>9.8000000000000007</v>
      </c>
      <c r="C16" s="6">
        <v>119.5</v>
      </c>
      <c r="D16" s="6">
        <v>407</v>
      </c>
      <c r="E16" s="6">
        <v>12</v>
      </c>
      <c r="F16" s="6">
        <v>2485</v>
      </c>
      <c r="G16" s="6">
        <v>52.1</v>
      </c>
      <c r="H16" s="6">
        <v>74.5</v>
      </c>
    </row>
    <row r="17" spans="1:8" x14ac:dyDescent="0.35">
      <c r="A17" s="5" t="s">
        <v>81</v>
      </c>
      <c r="B17" s="6">
        <v>8.9</v>
      </c>
      <c r="C17" s="6">
        <v>110.6</v>
      </c>
      <c r="D17" s="6">
        <v>324</v>
      </c>
      <c r="E17" s="6">
        <v>3</v>
      </c>
      <c r="F17" s="6">
        <v>4753</v>
      </c>
      <c r="G17" s="6">
        <v>53.4</v>
      </c>
      <c r="H17" s="6">
        <v>70.099999999999994</v>
      </c>
    </row>
    <row r="18" spans="1:8" x14ac:dyDescent="0.35">
      <c r="A18" s="5" t="s">
        <v>82</v>
      </c>
      <c r="B18" s="6">
        <v>6.9</v>
      </c>
      <c r="C18" s="6">
        <v>111</v>
      </c>
      <c r="D18" s="6">
        <v>382</v>
      </c>
      <c r="E18" s="6">
        <v>7</v>
      </c>
      <c r="F18" s="6">
        <v>4940</v>
      </c>
      <c r="G18" s="6">
        <v>72.3</v>
      </c>
      <c r="H18" s="6">
        <v>69</v>
      </c>
    </row>
    <row r="19" spans="1:8" x14ac:dyDescent="0.35">
      <c r="A19" s="5" t="s">
        <v>83</v>
      </c>
      <c r="B19" s="6">
        <v>9.6999999999999993</v>
      </c>
      <c r="C19" s="6">
        <v>119.7</v>
      </c>
      <c r="D19" s="6">
        <v>342</v>
      </c>
      <c r="E19" s="6">
        <v>7</v>
      </c>
      <c r="F19" s="6">
        <v>3512</v>
      </c>
      <c r="G19" s="6">
        <v>71.599999999999994</v>
      </c>
      <c r="H19" s="6">
        <v>74.3</v>
      </c>
    </row>
    <row r="20" spans="1:8" x14ac:dyDescent="0.35">
      <c r="A20" s="5" t="s">
        <v>84</v>
      </c>
      <c r="B20" s="6">
        <v>9.3000000000000007</v>
      </c>
      <c r="C20" s="6">
        <v>119.4</v>
      </c>
      <c r="D20" s="6">
        <v>326</v>
      </c>
      <c r="E20" s="6">
        <v>4</v>
      </c>
      <c r="F20" s="6">
        <v>3547</v>
      </c>
      <c r="G20" s="6">
        <v>61</v>
      </c>
      <c r="H20" s="6">
        <v>78</v>
      </c>
    </row>
    <row r="21" spans="1:8" x14ac:dyDescent="0.35">
      <c r="A21" s="5" t="s">
        <v>85</v>
      </c>
      <c r="B21" s="6">
        <v>7.3</v>
      </c>
      <c r="C21" s="6">
        <v>101.1</v>
      </c>
      <c r="D21" s="6">
        <v>352</v>
      </c>
      <c r="E21" s="6">
        <v>5</v>
      </c>
      <c r="F21" s="6">
        <v>5151</v>
      </c>
      <c r="G21" s="6">
        <v>58.1</v>
      </c>
      <c r="H21" s="6">
        <v>64.5</v>
      </c>
    </row>
    <row r="22" spans="1:8" x14ac:dyDescent="0.35">
      <c r="A22" s="5" t="s">
        <v>86</v>
      </c>
      <c r="B22" s="6">
        <v>6</v>
      </c>
      <c r="C22" s="6">
        <v>101.6</v>
      </c>
      <c r="D22" s="6">
        <v>348</v>
      </c>
      <c r="E22" s="6">
        <v>5</v>
      </c>
      <c r="F22" s="6">
        <v>4826</v>
      </c>
      <c r="G22" s="6">
        <v>70.400000000000006</v>
      </c>
      <c r="H22" s="6">
        <v>63.5</v>
      </c>
    </row>
    <row r="23" spans="1:8" x14ac:dyDescent="0.35">
      <c r="A23" s="5" t="s">
        <v>87</v>
      </c>
      <c r="B23" s="6">
        <v>3.5</v>
      </c>
      <c r="C23" s="6">
        <v>105.2</v>
      </c>
      <c r="D23" s="6">
        <v>369</v>
      </c>
      <c r="E23" s="6">
        <v>9</v>
      </c>
      <c r="F23" s="6">
        <v>3884</v>
      </c>
      <c r="G23" s="6">
        <v>53.4</v>
      </c>
      <c r="H23" s="6">
        <v>67.3</v>
      </c>
    </row>
    <row r="24" spans="1:8" x14ac:dyDescent="0.35">
      <c r="A24" s="5" t="s">
        <v>88</v>
      </c>
      <c r="B24" s="6">
        <v>8.4</v>
      </c>
      <c r="C24" s="6">
        <v>107.7</v>
      </c>
      <c r="D24" s="6">
        <v>312</v>
      </c>
      <c r="E24" s="6">
        <v>9</v>
      </c>
      <c r="F24" s="6">
        <v>6295</v>
      </c>
      <c r="G24" s="6">
        <v>53.2</v>
      </c>
      <c r="H24" s="6">
        <v>68.099999999999994</v>
      </c>
    </row>
    <row r="25" spans="1:8" x14ac:dyDescent="0.35">
      <c r="A25" s="5" t="s">
        <v>89</v>
      </c>
      <c r="B25" s="6">
        <v>4.5999999999999996</v>
      </c>
      <c r="C25" s="6">
        <v>98.6</v>
      </c>
      <c r="D25" s="6">
        <v>345</v>
      </c>
      <c r="E25" s="6">
        <v>10</v>
      </c>
      <c r="F25" s="6">
        <v>4234</v>
      </c>
      <c r="G25" s="6">
        <v>48.4</v>
      </c>
      <c r="H25" s="6">
        <v>63.8</v>
      </c>
    </row>
    <row r="26" spans="1:8" x14ac:dyDescent="0.35">
      <c r="A26" s="5" t="s">
        <v>90</v>
      </c>
      <c r="B26" s="6">
        <v>11.6</v>
      </c>
      <c r="C26" s="6">
        <v>112.5</v>
      </c>
      <c r="D26" s="6">
        <v>401</v>
      </c>
      <c r="E26" s="6">
        <v>8</v>
      </c>
      <c r="F26" s="6">
        <v>6133</v>
      </c>
      <c r="G26" s="6">
        <v>74.900000000000006</v>
      </c>
      <c r="H26" s="6">
        <v>64.599999999999994</v>
      </c>
    </row>
    <row r="27" spans="1:8" x14ac:dyDescent="0.35">
      <c r="A27" s="5" t="s">
        <v>91</v>
      </c>
      <c r="B27" s="6">
        <v>7.2</v>
      </c>
      <c r="C27" s="6">
        <v>101.7</v>
      </c>
      <c r="D27" s="6">
        <v>305</v>
      </c>
      <c r="E27" s="6">
        <v>7</v>
      </c>
      <c r="F27" s="6">
        <v>5514</v>
      </c>
      <c r="G27" s="6">
        <v>36.700000000000003</v>
      </c>
      <c r="H27" s="6">
        <v>66.8</v>
      </c>
    </row>
    <row r="28" spans="1:8" x14ac:dyDescent="0.35">
      <c r="A28" s="5" t="s">
        <v>92</v>
      </c>
      <c r="B28" s="6">
        <v>6.6</v>
      </c>
      <c r="C28" s="6">
        <v>114.6</v>
      </c>
      <c r="D28" s="6">
        <v>587</v>
      </c>
      <c r="E28" s="6">
        <v>6</v>
      </c>
      <c r="F28" s="6">
        <v>4469</v>
      </c>
      <c r="G28" s="6">
        <v>43.4</v>
      </c>
      <c r="H28" s="6">
        <v>74.8</v>
      </c>
    </row>
    <row r="29" spans="1:8" x14ac:dyDescent="0.35">
      <c r="A29" s="5" t="s">
        <v>93</v>
      </c>
      <c r="B29" s="6">
        <v>6.4</v>
      </c>
      <c r="C29" s="6">
        <v>107.8</v>
      </c>
      <c r="D29" s="6">
        <v>299</v>
      </c>
      <c r="E29" s="6">
        <v>7</v>
      </c>
      <c r="F29" s="6">
        <v>3595</v>
      </c>
      <c r="G29" s="6">
        <v>46.6</v>
      </c>
      <c r="H29" s="6">
        <v>69.3</v>
      </c>
    </row>
    <row r="30" spans="1:8" x14ac:dyDescent="0.35">
      <c r="A30" s="5" t="s">
        <v>94</v>
      </c>
      <c r="B30" s="6">
        <v>4.7</v>
      </c>
      <c r="C30" s="6">
        <v>107.4</v>
      </c>
      <c r="D30" s="6">
        <v>358</v>
      </c>
      <c r="E30" s="6">
        <v>10</v>
      </c>
      <c r="F30" s="6">
        <v>7298</v>
      </c>
      <c r="G30" s="6">
        <v>63.6</v>
      </c>
      <c r="H30" s="6">
        <v>71.8</v>
      </c>
    </row>
    <row r="31" spans="1:8" x14ac:dyDescent="0.35">
      <c r="A31" s="5" t="s">
        <v>95</v>
      </c>
      <c r="B31" s="6">
        <v>1.9</v>
      </c>
      <c r="C31" s="6">
        <v>102.9</v>
      </c>
      <c r="D31" s="6">
        <v>226</v>
      </c>
      <c r="E31" s="6">
        <v>10</v>
      </c>
      <c r="F31" s="6">
        <v>5187</v>
      </c>
      <c r="G31" s="6">
        <v>41.5</v>
      </c>
      <c r="H31" s="6">
        <v>68.3</v>
      </c>
    </row>
    <row r="32" spans="1:8" x14ac:dyDescent="0.35">
      <c r="A32" s="5" t="s">
        <v>96</v>
      </c>
      <c r="B32" s="6">
        <v>7.2</v>
      </c>
      <c r="C32" s="6">
        <v>109.5</v>
      </c>
      <c r="D32" s="6">
        <v>274</v>
      </c>
      <c r="E32" s="6">
        <v>8</v>
      </c>
      <c r="F32" s="6">
        <v>5544</v>
      </c>
      <c r="G32" s="6">
        <v>57</v>
      </c>
      <c r="H32" s="6">
        <v>68.099999999999994</v>
      </c>
    </row>
    <row r="33" spans="1:8" x14ac:dyDescent="0.35">
      <c r="A33" s="5" t="s">
        <v>97</v>
      </c>
      <c r="B33" s="6">
        <v>4.9000000000000004</v>
      </c>
      <c r="C33" s="6">
        <v>100</v>
      </c>
      <c r="D33" s="6">
        <v>520</v>
      </c>
      <c r="E33" s="6">
        <v>8</v>
      </c>
      <c r="F33" s="6">
        <v>3967</v>
      </c>
      <c r="G33" s="6">
        <v>77.3</v>
      </c>
      <c r="H33" s="6">
        <v>62.6</v>
      </c>
    </row>
    <row r="34" spans="1:8" x14ac:dyDescent="0.35">
      <c r="A34" s="5" t="s">
        <v>98</v>
      </c>
      <c r="B34" s="6">
        <v>9</v>
      </c>
      <c r="C34" s="6">
        <v>126.3</v>
      </c>
      <c r="D34" s="6">
        <v>395</v>
      </c>
      <c r="E34" s="6">
        <v>6</v>
      </c>
      <c r="F34" s="6">
        <v>3863</v>
      </c>
      <c r="G34" s="6">
        <v>51.4</v>
      </c>
      <c r="H34" s="6">
        <v>80.400000000000006</v>
      </c>
    </row>
    <row r="35" spans="1:8" x14ac:dyDescent="0.35">
      <c r="A35" s="5" t="s">
        <v>99</v>
      </c>
      <c r="B35" s="6">
        <v>6.3</v>
      </c>
      <c r="C35" s="6">
        <v>97.6</v>
      </c>
      <c r="D35" s="6">
        <v>465</v>
      </c>
      <c r="E35" s="6">
        <v>6</v>
      </c>
      <c r="F35" s="6">
        <v>3861</v>
      </c>
      <c r="G35" s="6">
        <v>47.3</v>
      </c>
      <c r="H35" s="6">
        <v>63</v>
      </c>
    </row>
    <row r="36" spans="1:8" x14ac:dyDescent="0.35">
      <c r="A36" s="5" t="s">
        <v>100</v>
      </c>
      <c r="B36" s="6">
        <v>5.9</v>
      </c>
      <c r="C36" s="6">
        <v>104.7</v>
      </c>
      <c r="D36" s="6">
        <v>367</v>
      </c>
      <c r="E36" s="6">
        <v>13</v>
      </c>
      <c r="F36" s="6">
        <v>2299</v>
      </c>
      <c r="G36" s="6">
        <v>49.8</v>
      </c>
      <c r="H36" s="6">
        <v>70.599999999999994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2"/>
  <sheetViews>
    <sheetView tabSelected="1" workbookViewId="0">
      <selection activeCell="A180" sqref="A180:XFD180"/>
    </sheetView>
  </sheetViews>
  <sheetFormatPr defaultRowHeight="14.5" x14ac:dyDescent="0.35"/>
  <cols>
    <col min="1" max="1" width="31.7265625" customWidth="1"/>
    <col min="2" max="2" width="15.26953125" customWidth="1"/>
    <col min="3" max="3" width="16.26953125" customWidth="1"/>
    <col min="4" max="4" width="14.81640625" customWidth="1"/>
  </cols>
  <sheetData>
    <row r="1" spans="1:4" ht="15.5" thickTop="1" thickBot="1" x14ac:dyDescent="0.4">
      <c r="A1" s="14" t="s">
        <v>102</v>
      </c>
      <c r="B1" s="14" t="s">
        <v>103</v>
      </c>
      <c r="C1" s="14" t="s">
        <v>104</v>
      </c>
      <c r="D1" s="14" t="s">
        <v>105</v>
      </c>
    </row>
    <row r="2" spans="1:4" ht="15.5" thickTop="1" thickBot="1" x14ac:dyDescent="0.4">
      <c r="A2" s="15" t="s">
        <v>106</v>
      </c>
      <c r="B2" s="16" t="s">
        <v>107</v>
      </c>
      <c r="C2" s="17" t="s">
        <v>114</v>
      </c>
      <c r="D2" s="17" t="s">
        <v>108</v>
      </c>
    </row>
    <row r="3" spans="1:4" ht="15.5" thickTop="1" thickBot="1" x14ac:dyDescent="0.4">
      <c r="A3" s="18" t="s">
        <v>109</v>
      </c>
      <c r="B3" s="16" t="s">
        <v>107</v>
      </c>
      <c r="C3" s="17" t="s">
        <v>114</v>
      </c>
      <c r="D3" s="17" t="s">
        <v>108</v>
      </c>
    </row>
    <row r="4" spans="1:4" ht="15.5" thickTop="1" thickBot="1" x14ac:dyDescent="0.4">
      <c r="A4" s="18" t="s">
        <v>118</v>
      </c>
      <c r="B4" s="16" t="s">
        <v>107</v>
      </c>
      <c r="C4" s="17" t="s">
        <v>114</v>
      </c>
      <c r="D4" s="17" t="s">
        <v>108</v>
      </c>
    </row>
    <row r="5" spans="1:4" ht="15.5" thickTop="1" thickBot="1" x14ac:dyDescent="0.4">
      <c r="A5" s="18" t="s">
        <v>110</v>
      </c>
      <c r="B5" s="16" t="s">
        <v>107</v>
      </c>
      <c r="C5" s="17" t="s">
        <v>114</v>
      </c>
      <c r="D5" s="17" t="s">
        <v>108</v>
      </c>
    </row>
    <row r="6" spans="1:4" ht="15.5" thickTop="1" thickBot="1" x14ac:dyDescent="0.4">
      <c r="A6" s="18" t="s">
        <v>111</v>
      </c>
      <c r="B6" s="16" t="s">
        <v>107</v>
      </c>
      <c r="C6" s="17" t="s">
        <v>114</v>
      </c>
      <c r="D6" s="17" t="s">
        <v>108</v>
      </c>
    </row>
    <row r="7" spans="1:4" ht="15.5" thickTop="1" thickBot="1" x14ac:dyDescent="0.4">
      <c r="A7" s="18" t="s">
        <v>112</v>
      </c>
      <c r="B7" s="16" t="s">
        <v>107</v>
      </c>
      <c r="C7" s="17" t="s">
        <v>114</v>
      </c>
      <c r="D7" s="17" t="s">
        <v>108</v>
      </c>
    </row>
    <row r="8" spans="1:4" ht="15.5" thickTop="1" thickBot="1" x14ac:dyDescent="0.4">
      <c r="A8" s="18" t="s">
        <v>113</v>
      </c>
      <c r="B8" s="16" t="s">
        <v>107</v>
      </c>
      <c r="C8" s="17" t="s">
        <v>114</v>
      </c>
      <c r="D8" s="17" t="s">
        <v>108</v>
      </c>
    </row>
    <row r="9" spans="1:4" ht="15.5" thickTop="1" thickBot="1" x14ac:dyDescent="0.4">
      <c r="A9" s="18" t="s">
        <v>115</v>
      </c>
      <c r="B9" s="16" t="s">
        <v>107</v>
      </c>
      <c r="C9" s="17" t="s">
        <v>114</v>
      </c>
      <c r="D9" s="17" t="s">
        <v>108</v>
      </c>
    </row>
    <row r="10" spans="1:4" ht="15.5" thickTop="1" thickBot="1" x14ac:dyDescent="0.4">
      <c r="A10" s="21" t="s">
        <v>119</v>
      </c>
      <c r="B10" s="16" t="s">
        <v>107</v>
      </c>
      <c r="C10" s="17" t="s">
        <v>114</v>
      </c>
      <c r="D10" s="17" t="s">
        <v>108</v>
      </c>
    </row>
    <row r="11" spans="1:4" ht="15.5" thickTop="1" thickBot="1" x14ac:dyDescent="0.4">
      <c r="A11" s="21" t="s">
        <v>120</v>
      </c>
      <c r="B11" s="16" t="s">
        <v>107</v>
      </c>
      <c r="C11" s="17" t="s">
        <v>114</v>
      </c>
      <c r="D11" s="17" t="s">
        <v>108</v>
      </c>
    </row>
    <row r="12" spans="1:4" ht="15.5" thickTop="1" thickBot="1" x14ac:dyDescent="0.4">
      <c r="A12" s="24" t="s">
        <v>121</v>
      </c>
      <c r="B12" s="16" t="s">
        <v>107</v>
      </c>
      <c r="C12" s="17" t="s">
        <v>114</v>
      </c>
      <c r="D12" s="17" t="s">
        <v>108</v>
      </c>
    </row>
    <row r="13" spans="1:4" ht="15.5" thickTop="1" thickBot="1" x14ac:dyDescent="0.4">
      <c r="A13" s="24" t="s">
        <v>122</v>
      </c>
      <c r="B13" s="16" t="s">
        <v>107</v>
      </c>
      <c r="C13" s="17" t="s">
        <v>114</v>
      </c>
      <c r="D13" s="17" t="s">
        <v>108</v>
      </c>
    </row>
    <row r="14" spans="1:4" ht="15.5" thickTop="1" thickBot="1" x14ac:dyDescent="0.4">
      <c r="A14" s="15" t="s">
        <v>123</v>
      </c>
      <c r="B14" s="16" t="s">
        <v>107</v>
      </c>
      <c r="C14" s="17" t="s">
        <v>114</v>
      </c>
      <c r="D14" s="17" t="s">
        <v>108</v>
      </c>
    </row>
    <row r="15" spans="1:4" ht="15" thickTop="1" x14ac:dyDescent="0.35">
      <c r="A15" s="22" t="s">
        <v>116</v>
      </c>
      <c r="B15" s="23"/>
      <c r="C15" s="23"/>
    </row>
    <row r="16" spans="1:4" x14ac:dyDescent="0.35">
      <c r="A16" s="19" t="s">
        <v>117</v>
      </c>
      <c r="B16" s="20"/>
      <c r="C16" s="20"/>
    </row>
    <row r="103" spans="1:7" ht="15.5" x14ac:dyDescent="0.35">
      <c r="A103" s="25" t="s">
        <v>124</v>
      </c>
      <c r="B103" s="25"/>
      <c r="C103" s="25"/>
      <c r="D103" s="25"/>
      <c r="E103" s="25"/>
      <c r="F103" s="25"/>
      <c r="G103" s="25"/>
    </row>
    <row r="104" spans="1:7" ht="15.5" x14ac:dyDescent="0.35">
      <c r="A104" s="25" t="s">
        <v>125</v>
      </c>
      <c r="B104" s="25"/>
      <c r="C104" s="25"/>
      <c r="D104" s="25"/>
      <c r="E104" s="25"/>
      <c r="F104" s="25"/>
      <c r="G104" s="25"/>
    </row>
    <row r="105" spans="1:7" ht="15.5" x14ac:dyDescent="0.35">
      <c r="A105" s="25" t="s">
        <v>126</v>
      </c>
      <c r="B105" s="25"/>
      <c r="C105" s="25"/>
      <c r="D105" s="25"/>
      <c r="E105" s="25"/>
      <c r="F105" s="25"/>
      <c r="G105" s="25"/>
    </row>
    <row r="106" spans="1:7" ht="15.5" x14ac:dyDescent="0.35">
      <c r="A106" s="25" t="s">
        <v>127</v>
      </c>
      <c r="B106" s="25"/>
      <c r="C106" s="25"/>
      <c r="D106" s="25"/>
      <c r="E106" s="25"/>
      <c r="F106" s="25"/>
      <c r="G106" s="25"/>
    </row>
    <row r="107" spans="1:7" ht="15.5" x14ac:dyDescent="0.35">
      <c r="A107" s="25" t="s">
        <v>128</v>
      </c>
      <c r="B107" s="25"/>
      <c r="C107" s="25"/>
      <c r="D107" s="25"/>
      <c r="E107" s="25"/>
      <c r="F107" s="25"/>
      <c r="G107" s="25"/>
    </row>
    <row r="108" spans="1:7" ht="15.5" x14ac:dyDescent="0.35">
      <c r="A108" s="25" t="s">
        <v>129</v>
      </c>
      <c r="B108" s="25"/>
      <c r="C108" s="25"/>
      <c r="D108" s="25"/>
      <c r="E108" s="25"/>
      <c r="F108" s="25"/>
      <c r="G108" s="25"/>
    </row>
    <row r="109" spans="1:7" ht="15.5" x14ac:dyDescent="0.35">
      <c r="A109" s="25" t="s">
        <v>130</v>
      </c>
      <c r="B109" s="25"/>
      <c r="C109" s="25"/>
      <c r="D109" s="25"/>
      <c r="E109" s="25"/>
      <c r="F109" s="25"/>
      <c r="G109" s="25"/>
    </row>
    <row r="110" spans="1:7" ht="15.5" x14ac:dyDescent="0.35">
      <c r="A110" s="25" t="s">
        <v>131</v>
      </c>
      <c r="B110" s="25"/>
      <c r="C110" s="25"/>
      <c r="D110" s="25"/>
      <c r="E110" s="25"/>
      <c r="F110" s="25"/>
      <c r="G110" s="25"/>
    </row>
    <row r="111" spans="1:7" ht="15.5" x14ac:dyDescent="0.35">
      <c r="A111" s="25" t="s">
        <v>132</v>
      </c>
      <c r="B111" s="25"/>
      <c r="C111" s="25"/>
      <c r="D111" s="25"/>
      <c r="E111" s="25"/>
      <c r="F111" s="25"/>
      <c r="G111" s="25"/>
    </row>
    <row r="112" spans="1:7" ht="15.5" x14ac:dyDescent="0.35">
      <c r="A112" s="25" t="s">
        <v>133</v>
      </c>
      <c r="B112" s="25"/>
      <c r="C112" s="25"/>
      <c r="D112" s="25"/>
      <c r="E112" s="25"/>
      <c r="F112" s="25"/>
      <c r="G112" s="25"/>
    </row>
    <row r="113" spans="1:16" ht="15.5" x14ac:dyDescent="0.35">
      <c r="A113" s="25" t="s">
        <v>134</v>
      </c>
      <c r="B113" s="25"/>
      <c r="C113" s="25"/>
      <c r="D113" s="25"/>
      <c r="E113" s="25"/>
      <c r="F113" s="25"/>
      <c r="G113" s="25"/>
    </row>
    <row r="114" spans="1:16" ht="15.5" x14ac:dyDescent="0.35">
      <c r="A114" s="26"/>
      <c r="B114" s="25"/>
      <c r="C114" s="25"/>
      <c r="D114" s="25"/>
      <c r="E114" s="25"/>
      <c r="F114" s="25"/>
      <c r="G114" s="25"/>
    </row>
    <row r="115" spans="1:16" ht="15.5" x14ac:dyDescent="0.35">
      <c r="A115" s="25" t="s">
        <v>135</v>
      </c>
      <c r="B115" s="25"/>
      <c r="C115" s="25"/>
      <c r="D115" s="25"/>
      <c r="E115" s="25"/>
      <c r="F115" s="25"/>
      <c r="G115" s="25"/>
    </row>
    <row r="116" spans="1:16" ht="15.5" x14ac:dyDescent="0.35">
      <c r="A116" s="25" t="s">
        <v>136</v>
      </c>
      <c r="B116" s="25"/>
      <c r="C116" s="25"/>
      <c r="D116" s="25"/>
      <c r="E116" s="25"/>
      <c r="F116" s="25"/>
      <c r="G116" s="25"/>
    </row>
    <row r="117" spans="1:16" ht="15.5" x14ac:dyDescent="0.35">
      <c r="A117" s="25" t="s">
        <v>137</v>
      </c>
      <c r="B117" s="25"/>
      <c r="C117" s="25"/>
      <c r="D117" s="25"/>
      <c r="E117" s="25"/>
    </row>
    <row r="118" spans="1:16" ht="15.5" x14ac:dyDescent="0.35">
      <c r="A118" s="25" t="s">
        <v>138</v>
      </c>
      <c r="B118" s="25"/>
      <c r="C118" s="25"/>
      <c r="D118" s="25"/>
      <c r="E118" s="25"/>
      <c r="F118" s="25"/>
      <c r="G118" s="25"/>
    </row>
    <row r="120" spans="1:16" ht="15.5" x14ac:dyDescent="0.35">
      <c r="A120" s="27" t="s">
        <v>139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ht="15.5" x14ac:dyDescent="0.35">
      <c r="A121" s="25" t="s">
        <v>140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ht="15.5" x14ac:dyDescent="0.35">
      <c r="A122" s="25" t="s">
        <v>141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ht="15.5" x14ac:dyDescent="0.35">
      <c r="A123" s="25" t="s">
        <v>142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ht="15.5" x14ac:dyDescent="0.35">
      <c r="A124" s="25" t="s">
        <v>143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ht="15.5" x14ac:dyDescent="0.35">
      <c r="A125" s="25" t="s">
        <v>144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ht="15.5" x14ac:dyDescent="0.35">
      <c r="A126" s="26"/>
      <c r="B126" s="25"/>
      <c r="C126" s="25"/>
      <c r="D126" s="25"/>
      <c r="E126" s="25"/>
      <c r="F126" s="25"/>
      <c r="G126" s="25"/>
      <c r="H126" s="25"/>
      <c r="I126" s="25"/>
    </row>
    <row r="127" spans="1:16" ht="15.5" x14ac:dyDescent="0.35">
      <c r="A127" s="25" t="s">
        <v>145</v>
      </c>
      <c r="B127" s="25"/>
      <c r="C127" s="25"/>
      <c r="D127" s="25"/>
      <c r="E127" s="25"/>
      <c r="F127" s="25"/>
      <c r="G127" s="25"/>
      <c r="H127" s="25"/>
      <c r="I127" s="25"/>
    </row>
    <row r="128" spans="1:16" ht="15.5" x14ac:dyDescent="0.35">
      <c r="A128" s="25" t="s">
        <v>146</v>
      </c>
      <c r="B128" s="25"/>
      <c r="C128" s="25"/>
      <c r="D128" s="25"/>
      <c r="E128" s="25"/>
      <c r="F128" s="25"/>
      <c r="G128" s="25"/>
      <c r="H128" s="25"/>
      <c r="I128" s="25"/>
    </row>
    <row r="129" spans="1:9" ht="15.5" x14ac:dyDescent="0.35">
      <c r="A129" s="25" t="s">
        <v>147</v>
      </c>
      <c r="B129" s="25"/>
      <c r="C129" s="25"/>
      <c r="D129" s="25"/>
      <c r="E129" s="25"/>
      <c r="F129" s="25"/>
      <c r="G129" s="25"/>
      <c r="H129" s="25"/>
      <c r="I129" s="25"/>
    </row>
    <row r="130" spans="1:9" ht="15.5" x14ac:dyDescent="0.35">
      <c r="A130" s="25" t="s">
        <v>148</v>
      </c>
      <c r="B130" s="25"/>
      <c r="C130" s="25"/>
      <c r="D130" s="25"/>
      <c r="E130" s="25"/>
      <c r="F130" s="25"/>
      <c r="G130" s="25"/>
      <c r="H130" s="25"/>
      <c r="I130" s="25"/>
    </row>
    <row r="131" spans="1:9" ht="15.5" x14ac:dyDescent="0.35">
      <c r="A131" s="25" t="s">
        <v>149</v>
      </c>
      <c r="B131" s="25"/>
      <c r="C131" s="25"/>
      <c r="D131" s="25"/>
      <c r="E131" s="25"/>
      <c r="F131" s="25"/>
      <c r="G131" s="25"/>
      <c r="H131" s="25"/>
      <c r="I131" s="25"/>
    </row>
    <row r="132" spans="1:9" ht="15.5" x14ac:dyDescent="0.35">
      <c r="A132" s="25" t="s">
        <v>150</v>
      </c>
      <c r="B132" s="25"/>
      <c r="C132" s="25"/>
      <c r="D132" s="25"/>
      <c r="E132" s="25"/>
      <c r="F132" s="25"/>
      <c r="G132" s="25"/>
      <c r="H132" s="25"/>
      <c r="I132" s="25"/>
    </row>
    <row r="133" spans="1:9" ht="15.5" x14ac:dyDescent="0.35">
      <c r="A133" s="25" t="s">
        <v>151</v>
      </c>
      <c r="B133" s="25"/>
      <c r="C133" s="25"/>
      <c r="D133" s="25"/>
      <c r="E133" s="25"/>
      <c r="F133" s="25"/>
      <c r="G133" s="25"/>
      <c r="H133" s="25"/>
      <c r="I133" s="25"/>
    </row>
    <row r="134" spans="1:9" ht="15.5" x14ac:dyDescent="0.35">
      <c r="A134" s="25" t="s">
        <v>152</v>
      </c>
      <c r="B134" s="25"/>
      <c r="C134" s="25"/>
      <c r="D134" s="25"/>
      <c r="E134" s="25"/>
      <c r="F134" s="25"/>
      <c r="G134" s="25"/>
      <c r="H134" s="25"/>
      <c r="I134" s="25"/>
    </row>
    <row r="135" spans="1:9" ht="15.5" x14ac:dyDescent="0.35">
      <c r="A135" s="25" t="s">
        <v>153</v>
      </c>
      <c r="B135" s="25"/>
      <c r="C135" s="25"/>
      <c r="D135" s="25"/>
      <c r="E135" s="25"/>
      <c r="F135" s="25"/>
      <c r="G135" s="25"/>
      <c r="H135" s="25"/>
      <c r="I135" s="25"/>
    </row>
    <row r="136" spans="1:9" ht="15.5" x14ac:dyDescent="0.35">
      <c r="F136" s="25"/>
      <c r="G136" s="25"/>
      <c r="H136" s="25"/>
      <c r="I136" s="25"/>
    </row>
    <row r="137" spans="1:9" ht="15.5" x14ac:dyDescent="0.35">
      <c r="A137" s="25" t="s">
        <v>154</v>
      </c>
      <c r="B137" s="25"/>
      <c r="C137" s="25"/>
      <c r="D137" s="25"/>
      <c r="E137" s="25"/>
      <c r="F137" s="25"/>
      <c r="G137" s="25"/>
      <c r="H137" s="25"/>
      <c r="I137" s="25"/>
    </row>
    <row r="138" spans="1:9" ht="15.5" x14ac:dyDescent="0.35">
      <c r="A138" s="25" t="s">
        <v>155</v>
      </c>
      <c r="B138" s="25"/>
      <c r="C138" s="25"/>
      <c r="D138" s="25"/>
      <c r="E138" s="25"/>
      <c r="F138" s="25"/>
      <c r="G138" s="25"/>
      <c r="H138" s="25"/>
      <c r="I138" s="25"/>
    </row>
    <row r="139" spans="1:9" ht="15.5" x14ac:dyDescent="0.35">
      <c r="A139" s="25" t="s">
        <v>156</v>
      </c>
      <c r="B139" s="25"/>
      <c r="C139" s="25"/>
      <c r="D139" s="25"/>
      <c r="E139" s="25"/>
      <c r="F139" s="25"/>
      <c r="G139" s="25"/>
      <c r="H139" s="25"/>
      <c r="I139" s="25"/>
    </row>
    <row r="140" spans="1:9" ht="15.5" x14ac:dyDescent="0.35">
      <c r="A140" s="25" t="s">
        <v>157</v>
      </c>
      <c r="B140" s="25"/>
      <c r="C140" s="25"/>
      <c r="D140" s="25"/>
      <c r="E140" s="25"/>
      <c r="F140" s="25"/>
      <c r="G140" s="25"/>
      <c r="H140" s="25"/>
      <c r="I140" s="25"/>
    </row>
    <row r="141" spans="1:9" ht="15.5" x14ac:dyDescent="0.35">
      <c r="A141" s="25" t="s">
        <v>158</v>
      </c>
      <c r="B141" s="25"/>
      <c r="C141" s="25"/>
      <c r="D141" s="25"/>
      <c r="E141" s="25"/>
      <c r="F141" s="25"/>
      <c r="G141" s="25"/>
      <c r="H141" s="25"/>
      <c r="I141" s="25"/>
    </row>
    <row r="142" spans="1:9" ht="15.5" x14ac:dyDescent="0.35">
      <c r="A142" s="25" t="s">
        <v>159</v>
      </c>
      <c r="B142" s="25"/>
      <c r="C142" s="25"/>
      <c r="D142" s="25"/>
      <c r="E142" s="25"/>
      <c r="F142" s="25"/>
      <c r="G142" s="25"/>
      <c r="H142" s="25"/>
      <c r="I142" s="25"/>
    </row>
    <row r="143" spans="1:9" ht="15.5" x14ac:dyDescent="0.35">
      <c r="A143" s="25" t="s">
        <v>160</v>
      </c>
      <c r="B143" s="25"/>
      <c r="C143" s="25"/>
      <c r="D143" s="25"/>
      <c r="E143" s="25"/>
      <c r="F143" s="25"/>
      <c r="G143" s="25"/>
      <c r="H143" s="25"/>
      <c r="I143" s="25"/>
    </row>
    <row r="144" spans="1:9" ht="15.5" x14ac:dyDescent="0.35">
      <c r="A144" s="25" t="s">
        <v>161</v>
      </c>
      <c r="B144" s="25"/>
      <c r="C144" s="25"/>
      <c r="D144" s="25"/>
      <c r="E144" s="25"/>
      <c r="F144" s="25"/>
      <c r="G144" s="25"/>
      <c r="H144" s="25"/>
      <c r="I144" s="25"/>
    </row>
    <row r="145" spans="1:9" ht="15.5" x14ac:dyDescent="0.35">
      <c r="A145" s="25" t="s">
        <v>162</v>
      </c>
      <c r="B145" s="25"/>
      <c r="C145" s="25"/>
      <c r="D145" s="25"/>
      <c r="E145" s="25"/>
    </row>
    <row r="146" spans="1:9" ht="15.5" x14ac:dyDescent="0.35">
      <c r="A146" s="25" t="s">
        <v>163</v>
      </c>
      <c r="B146" s="25"/>
      <c r="C146" s="25"/>
      <c r="D146" s="25"/>
      <c r="E146" s="25"/>
      <c r="F146" s="25"/>
      <c r="G146" s="25"/>
      <c r="H146" s="25"/>
      <c r="I146" s="25"/>
    </row>
    <row r="147" spans="1:9" ht="15.5" x14ac:dyDescent="0.35">
      <c r="A147" s="25" t="s">
        <v>164</v>
      </c>
      <c r="B147" s="25"/>
      <c r="C147" s="25"/>
      <c r="D147" s="25"/>
      <c r="E147" s="25"/>
      <c r="F147" s="25"/>
      <c r="G147" s="25"/>
      <c r="H147" s="25"/>
      <c r="I147" s="25"/>
    </row>
    <row r="148" spans="1:9" ht="15.5" x14ac:dyDescent="0.35">
      <c r="A148" s="25" t="s">
        <v>149</v>
      </c>
      <c r="B148" s="25"/>
      <c r="C148" s="25"/>
      <c r="D148" s="25"/>
      <c r="E148" s="25"/>
      <c r="F148" s="25"/>
      <c r="G148" s="25"/>
      <c r="H148" s="25"/>
      <c r="I148" s="25"/>
    </row>
    <row r="149" spans="1:9" ht="15.5" x14ac:dyDescent="0.35">
      <c r="A149" s="25" t="s">
        <v>165</v>
      </c>
      <c r="B149" s="25"/>
      <c r="C149" s="25"/>
      <c r="D149" s="25"/>
      <c r="E149" s="25"/>
      <c r="F149" s="25"/>
      <c r="G149" s="25"/>
      <c r="H149" s="25"/>
      <c r="I149" s="25"/>
    </row>
    <row r="150" spans="1:9" ht="15.5" x14ac:dyDescent="0.35">
      <c r="A150" s="25"/>
      <c r="B150" s="25"/>
      <c r="C150" s="25"/>
      <c r="D150" s="25"/>
      <c r="E150" s="25"/>
      <c r="F150" s="25"/>
      <c r="G150" s="25"/>
      <c r="H150" s="25"/>
      <c r="I150" s="25"/>
    </row>
    <row r="151" spans="1:9" ht="15.5" x14ac:dyDescent="0.35">
      <c r="A151" s="25" t="s">
        <v>166</v>
      </c>
      <c r="B151" s="25"/>
      <c r="C151" s="25"/>
      <c r="D151" s="25"/>
      <c r="E151" s="25"/>
      <c r="F151" s="25"/>
      <c r="G151" s="25"/>
      <c r="H151" s="25"/>
      <c r="I151" s="25"/>
    </row>
    <row r="152" spans="1:9" ht="15.5" x14ac:dyDescent="0.35">
      <c r="A152" s="25" t="s">
        <v>167</v>
      </c>
      <c r="B152" s="25"/>
      <c r="C152" s="25"/>
      <c r="D152" s="25"/>
      <c r="E152" s="25"/>
    </row>
    <row r="153" spans="1:9" ht="15.5" x14ac:dyDescent="0.35">
      <c r="A153" s="25" t="s">
        <v>168</v>
      </c>
      <c r="B153" s="25"/>
      <c r="C153" s="25"/>
      <c r="D153" s="25"/>
      <c r="E153" s="25"/>
    </row>
    <row r="154" spans="1:9" ht="15.5" x14ac:dyDescent="0.35">
      <c r="A154" s="25" t="s">
        <v>169</v>
      </c>
      <c r="B154" s="25"/>
      <c r="C154" s="25"/>
      <c r="D154" s="25"/>
      <c r="E154" s="25"/>
    </row>
    <row r="155" spans="1:9" ht="15.5" x14ac:dyDescent="0.35">
      <c r="A155" s="25" t="s">
        <v>170</v>
      </c>
      <c r="B155" s="25"/>
      <c r="C155" s="25"/>
      <c r="D155" s="25"/>
      <c r="E155" s="25"/>
    </row>
    <row r="156" spans="1:9" ht="15.5" x14ac:dyDescent="0.35">
      <c r="A156" s="25" t="s">
        <v>171</v>
      </c>
      <c r="B156" s="25"/>
      <c r="C156" s="25"/>
      <c r="D156" s="25"/>
      <c r="E156" s="25"/>
    </row>
    <row r="157" spans="1:9" ht="15.5" x14ac:dyDescent="0.35">
      <c r="A157" s="25" t="s">
        <v>172</v>
      </c>
      <c r="B157" s="25"/>
      <c r="C157" s="25"/>
      <c r="D157" s="25"/>
      <c r="E157" s="25"/>
    </row>
    <row r="158" spans="1:9" ht="15.5" x14ac:dyDescent="0.35">
      <c r="A158" s="25" t="s">
        <v>173</v>
      </c>
      <c r="B158" s="25"/>
      <c r="C158" s="25"/>
      <c r="D158" s="25"/>
      <c r="E158" s="25"/>
    </row>
    <row r="160" spans="1:9" ht="15.5" x14ac:dyDescent="0.35">
      <c r="A160" s="25" t="s">
        <v>174</v>
      </c>
      <c r="B160" s="25"/>
      <c r="C160" s="25"/>
      <c r="D160" s="25"/>
      <c r="E160" s="25"/>
    </row>
    <row r="161" spans="1:5" ht="15.5" x14ac:dyDescent="0.35">
      <c r="A161" s="25" t="s">
        <v>175</v>
      </c>
      <c r="B161" s="25"/>
      <c r="C161" s="25"/>
      <c r="D161" s="25"/>
      <c r="E161" s="25"/>
    </row>
    <row r="162" spans="1:5" ht="15.5" x14ac:dyDescent="0.35">
      <c r="A162" s="25" t="s">
        <v>176</v>
      </c>
      <c r="B162" s="25"/>
      <c r="C162" s="25"/>
      <c r="D162" s="25"/>
      <c r="E162" s="25"/>
    </row>
    <row r="163" spans="1:5" ht="15.5" x14ac:dyDescent="0.35">
      <c r="A163" s="25" t="s">
        <v>177</v>
      </c>
      <c r="B163" s="25"/>
      <c r="C163" s="25"/>
      <c r="D163" s="25"/>
      <c r="E163" s="25"/>
    </row>
    <row r="164" spans="1:5" ht="15.5" x14ac:dyDescent="0.35">
      <c r="A164" s="25" t="s">
        <v>178</v>
      </c>
      <c r="B164" s="25"/>
      <c r="C164" s="25"/>
      <c r="D164" s="25"/>
      <c r="E164" s="25"/>
    </row>
    <row r="165" spans="1:5" ht="15.5" x14ac:dyDescent="0.35">
      <c r="A165" s="25" t="s">
        <v>179</v>
      </c>
      <c r="B165" s="25"/>
      <c r="C165" s="25"/>
      <c r="D165" s="25"/>
      <c r="E165" s="25"/>
    </row>
    <row r="167" spans="1:5" ht="15.5" x14ac:dyDescent="0.35">
      <c r="A167" s="27" t="s">
        <v>180</v>
      </c>
      <c r="B167" s="25"/>
      <c r="C167" s="25"/>
      <c r="D167" s="25"/>
      <c r="E167" s="25"/>
    </row>
    <row r="168" spans="1:5" ht="15.5" x14ac:dyDescent="0.35">
      <c r="A168" s="25" t="s">
        <v>181</v>
      </c>
      <c r="B168" s="25"/>
      <c r="C168" s="25"/>
      <c r="D168" s="25"/>
      <c r="E168" s="25"/>
    </row>
    <row r="169" spans="1:5" ht="15.5" x14ac:dyDescent="0.35">
      <c r="A169" s="25" t="s">
        <v>182</v>
      </c>
      <c r="B169" s="25"/>
      <c r="C169" s="25"/>
      <c r="D169" s="25"/>
      <c r="E169" s="25"/>
    </row>
    <row r="170" spans="1:5" ht="15.5" x14ac:dyDescent="0.35">
      <c r="A170" s="25" t="s">
        <v>183</v>
      </c>
      <c r="B170" s="25"/>
      <c r="C170" s="25"/>
      <c r="D170" s="25"/>
      <c r="E170" s="25"/>
    </row>
    <row r="171" spans="1:5" ht="15.5" x14ac:dyDescent="0.35">
      <c r="A171" s="25" t="s">
        <v>184</v>
      </c>
      <c r="B171" s="25"/>
      <c r="C171" s="25"/>
      <c r="D171" s="25"/>
      <c r="E171" s="25"/>
    </row>
    <row r="172" spans="1:5" ht="15.5" x14ac:dyDescent="0.35">
      <c r="A172" s="25" t="s">
        <v>185</v>
      </c>
      <c r="B172" s="25"/>
      <c r="C172" s="25"/>
      <c r="D172" s="25"/>
      <c r="E172" s="25"/>
    </row>
    <row r="173" spans="1:5" ht="15.5" x14ac:dyDescent="0.35">
      <c r="A173" s="25" t="s">
        <v>186</v>
      </c>
      <c r="B173" s="25"/>
      <c r="C173" s="25"/>
      <c r="D173" s="25"/>
      <c r="E173" s="25"/>
    </row>
    <row r="174" spans="1:5" ht="15.5" x14ac:dyDescent="0.35">
      <c r="A174" s="25" t="s">
        <v>187</v>
      </c>
      <c r="B174" s="25"/>
      <c r="C174" s="25"/>
      <c r="D174" s="25"/>
      <c r="E174" s="25"/>
    </row>
    <row r="175" spans="1:5" ht="15.5" x14ac:dyDescent="0.35">
      <c r="A175" s="25" t="s">
        <v>188</v>
      </c>
      <c r="B175" s="25"/>
      <c r="C175" s="25"/>
      <c r="D175" s="25"/>
      <c r="E175" s="25"/>
    </row>
    <row r="176" spans="1:5" ht="15.5" x14ac:dyDescent="0.35">
      <c r="A176" s="25" t="s">
        <v>189</v>
      </c>
      <c r="B176" s="25"/>
      <c r="C176" s="25"/>
      <c r="D176" s="25"/>
      <c r="E176" s="25"/>
    </row>
    <row r="177" spans="1:9" ht="15.5" x14ac:dyDescent="0.35">
      <c r="A177" s="25" t="s">
        <v>190</v>
      </c>
      <c r="B177" s="25"/>
      <c r="C177" s="25"/>
      <c r="D177" s="25"/>
      <c r="E177" s="25"/>
    </row>
    <row r="178" spans="1:9" ht="15.5" x14ac:dyDescent="0.35">
      <c r="A178" s="25" t="s">
        <v>191</v>
      </c>
      <c r="B178" s="25"/>
      <c r="C178" s="25"/>
      <c r="D178" s="25"/>
      <c r="E178" s="25"/>
    </row>
    <row r="179" spans="1:9" ht="15.5" x14ac:dyDescent="0.35">
      <c r="A179" s="25" t="s">
        <v>192</v>
      </c>
      <c r="B179" s="25"/>
      <c r="C179" s="25"/>
      <c r="D179" s="25"/>
      <c r="E179" s="25"/>
    </row>
    <row r="181" spans="1:9" ht="15.5" x14ac:dyDescent="0.35">
      <c r="A181" s="27" t="s">
        <v>193</v>
      </c>
      <c r="B181" s="25"/>
      <c r="C181" s="25"/>
      <c r="D181" s="25"/>
      <c r="E181" s="25"/>
      <c r="F181" s="25"/>
      <c r="G181" s="25"/>
      <c r="H181" s="25"/>
      <c r="I181" s="25"/>
    </row>
    <row r="182" spans="1:9" ht="15.5" x14ac:dyDescent="0.35">
      <c r="A182" s="25" t="s">
        <v>194</v>
      </c>
      <c r="B182" s="25"/>
      <c r="C182" s="25"/>
      <c r="D182" s="25"/>
      <c r="E182" s="25"/>
      <c r="F182" s="25"/>
      <c r="G182" s="25"/>
      <c r="H182" s="25"/>
      <c r="I182" s="25"/>
    </row>
    <row r="183" spans="1:9" ht="15.5" x14ac:dyDescent="0.35">
      <c r="A183" s="25" t="s">
        <v>195</v>
      </c>
      <c r="B183" s="25"/>
      <c r="C183" s="25"/>
      <c r="D183" s="25"/>
      <c r="E183" s="25"/>
      <c r="F183" s="25"/>
      <c r="G183" s="25"/>
      <c r="H183" s="25"/>
      <c r="I183" s="25"/>
    </row>
    <row r="184" spans="1:9" ht="15.5" x14ac:dyDescent="0.35">
      <c r="A184" s="25" t="s">
        <v>196</v>
      </c>
      <c r="B184" s="25"/>
      <c r="C184" s="25"/>
      <c r="D184" s="25"/>
      <c r="E184" s="25"/>
      <c r="F184" s="25"/>
      <c r="G184" s="25"/>
      <c r="H184" s="25"/>
      <c r="I184" s="25"/>
    </row>
    <row r="185" spans="1:9" ht="15.5" x14ac:dyDescent="0.35">
      <c r="A185" s="25" t="s">
        <v>197</v>
      </c>
      <c r="B185" s="25"/>
      <c r="C185" s="25"/>
      <c r="D185" s="25"/>
      <c r="E185" s="25"/>
      <c r="F185" s="25"/>
      <c r="G185" s="25"/>
      <c r="H185" s="25"/>
      <c r="I185" s="25"/>
    </row>
    <row r="186" spans="1:9" ht="15.5" x14ac:dyDescent="0.35">
      <c r="A186" s="25" t="s">
        <v>198</v>
      </c>
      <c r="B186" s="25"/>
      <c r="C186" s="25"/>
      <c r="D186" s="25"/>
      <c r="E186" s="25"/>
      <c r="F186" s="25"/>
      <c r="G186" s="25"/>
      <c r="H186" s="25"/>
      <c r="I186" s="25"/>
    </row>
    <row r="187" spans="1:9" ht="15.5" x14ac:dyDescent="0.35">
      <c r="A187" s="25" t="s">
        <v>199</v>
      </c>
      <c r="B187" s="25"/>
      <c r="C187" s="25"/>
      <c r="D187" s="25"/>
      <c r="E187" s="25"/>
      <c r="F187" s="25"/>
      <c r="G187" s="25"/>
      <c r="H187" s="25"/>
      <c r="I187" s="25"/>
    </row>
    <row r="188" spans="1:9" ht="15.5" x14ac:dyDescent="0.35">
      <c r="A188" s="25" t="s">
        <v>200</v>
      </c>
      <c r="B188" s="25"/>
      <c r="C188" s="25"/>
      <c r="D188" s="25"/>
      <c r="E188" s="25"/>
      <c r="F188" s="25"/>
      <c r="G188" s="25"/>
      <c r="H188" s="25"/>
      <c r="I188" s="25"/>
    </row>
    <row r="189" spans="1:9" ht="15.5" x14ac:dyDescent="0.35">
      <c r="A189" s="25" t="s">
        <v>201</v>
      </c>
      <c r="B189" s="25"/>
      <c r="C189" s="25"/>
      <c r="D189" s="25"/>
      <c r="E189" s="25"/>
      <c r="F189" s="25"/>
      <c r="G189" s="25"/>
      <c r="H189" s="25"/>
      <c r="I189" s="25"/>
    </row>
    <row r="190" spans="1:9" ht="15.5" x14ac:dyDescent="0.35">
      <c r="A190" s="25"/>
      <c r="B190" s="25"/>
      <c r="C190" s="25"/>
      <c r="D190" s="25"/>
      <c r="E190" s="25"/>
      <c r="F190" s="25"/>
      <c r="G190" s="25"/>
      <c r="H190" s="25"/>
      <c r="I190" s="25"/>
    </row>
    <row r="191" spans="1:9" ht="15.5" x14ac:dyDescent="0.35">
      <c r="A191" s="27" t="s">
        <v>202</v>
      </c>
      <c r="B191" s="25"/>
      <c r="C191" s="25"/>
      <c r="D191" s="25"/>
      <c r="E191" s="25"/>
      <c r="F191" s="25"/>
      <c r="G191" s="25"/>
      <c r="H191" s="25"/>
      <c r="I191" s="25"/>
    </row>
    <row r="192" spans="1:9" ht="15.5" x14ac:dyDescent="0.35">
      <c r="A192" s="25" t="s">
        <v>203</v>
      </c>
      <c r="B192" s="25"/>
      <c r="C192" s="25"/>
      <c r="D192" s="25"/>
      <c r="E192" s="25"/>
      <c r="F192" s="25"/>
      <c r="G192" s="25"/>
      <c r="H192" s="25"/>
      <c r="I192" s="25"/>
    </row>
    <row r="193" spans="1:9" ht="15.5" x14ac:dyDescent="0.35">
      <c r="A193" s="25" t="s">
        <v>204</v>
      </c>
      <c r="B193" s="25"/>
      <c r="C193" s="25"/>
      <c r="D193" s="25"/>
      <c r="E193" s="25"/>
      <c r="F193" s="25"/>
      <c r="G193" s="25"/>
      <c r="H193" s="25"/>
      <c r="I193" s="25"/>
    </row>
    <row r="194" spans="1:9" ht="15.5" x14ac:dyDescent="0.35">
      <c r="A194" s="25" t="s">
        <v>205</v>
      </c>
      <c r="B194" s="25"/>
      <c r="C194" s="25"/>
      <c r="D194" s="25"/>
      <c r="E194" s="25"/>
      <c r="F194" s="25"/>
      <c r="G194" s="25"/>
      <c r="H194" s="25"/>
      <c r="I194" s="25"/>
    </row>
    <row r="195" spans="1:9" ht="15.5" x14ac:dyDescent="0.35">
      <c r="A195" s="25" t="s">
        <v>206</v>
      </c>
      <c r="B195" s="25"/>
      <c r="C195" s="25"/>
      <c r="D195" s="25"/>
      <c r="E195" s="25"/>
      <c r="F195" s="25"/>
      <c r="G195" s="25"/>
      <c r="H195" s="25"/>
      <c r="I195" s="25"/>
    </row>
    <row r="196" spans="1:9" ht="15.5" x14ac:dyDescent="0.35">
      <c r="A196" s="25" t="s">
        <v>207</v>
      </c>
      <c r="B196" s="25"/>
      <c r="C196" s="25"/>
      <c r="D196" s="25"/>
      <c r="E196" s="25"/>
      <c r="F196" s="25"/>
      <c r="G196" s="25"/>
      <c r="H196" s="25"/>
      <c r="I196" s="25"/>
    </row>
    <row r="197" spans="1:9" ht="15.5" x14ac:dyDescent="0.35">
      <c r="A197" s="25" t="s">
        <v>208</v>
      </c>
      <c r="B197" s="25"/>
      <c r="C197" s="25"/>
      <c r="D197" s="25"/>
      <c r="E197" s="25"/>
      <c r="F197" s="25"/>
      <c r="G197" s="25"/>
      <c r="H197" s="25"/>
      <c r="I197" s="25"/>
    </row>
    <row r="198" spans="1:9" ht="15.5" x14ac:dyDescent="0.35">
      <c r="A198" s="25" t="s">
        <v>209</v>
      </c>
      <c r="B198" s="25"/>
      <c r="C198" s="25"/>
      <c r="D198" s="25"/>
      <c r="E198" s="25"/>
      <c r="F198" s="25"/>
      <c r="G198" s="25"/>
      <c r="H198" s="25"/>
      <c r="I198" s="25"/>
    </row>
    <row r="199" spans="1:9" ht="15.5" x14ac:dyDescent="0.35">
      <c r="A199" s="25" t="s">
        <v>210</v>
      </c>
      <c r="B199" s="25"/>
      <c r="C199" s="25"/>
      <c r="D199" s="25"/>
      <c r="E199" s="25"/>
      <c r="F199" s="25"/>
      <c r="G199" s="25"/>
      <c r="H199" s="25"/>
      <c r="I199" s="25"/>
    </row>
    <row r="200" spans="1:9" ht="15.5" x14ac:dyDescent="0.35">
      <c r="A200" s="25" t="s">
        <v>211</v>
      </c>
      <c r="B200" s="25"/>
      <c r="C200" s="25"/>
      <c r="D200" s="25"/>
      <c r="E200" s="25"/>
      <c r="F200" s="25"/>
      <c r="G200" s="25"/>
      <c r="H200" s="25"/>
      <c r="I200" s="25"/>
    </row>
    <row r="201" spans="1:9" ht="15.5" x14ac:dyDescent="0.35">
      <c r="A201" s="25" t="s">
        <v>212</v>
      </c>
      <c r="B201" s="25"/>
      <c r="C201" s="25"/>
      <c r="D201" s="25"/>
      <c r="E201" s="25"/>
      <c r="F201" s="25"/>
      <c r="G201" s="25"/>
      <c r="H201" s="25"/>
      <c r="I201" s="25"/>
    </row>
    <row r="202" spans="1:9" ht="15.5" x14ac:dyDescent="0.35">
      <c r="A202" s="25" t="s">
        <v>201</v>
      </c>
      <c r="B202" s="25"/>
      <c r="C202" s="25"/>
      <c r="D202" s="25"/>
      <c r="E202" s="25"/>
      <c r="F202" s="25"/>
      <c r="G202" s="25"/>
      <c r="H202" s="25"/>
      <c r="I202" s="25"/>
    </row>
    <row r="203" spans="1:9" ht="15.5" x14ac:dyDescent="0.35">
      <c r="A203" s="25"/>
      <c r="B203" s="25"/>
      <c r="C203" s="25"/>
      <c r="D203" s="25"/>
      <c r="E203" s="25"/>
      <c r="F203" s="25"/>
      <c r="G203" s="25"/>
      <c r="H203" s="25"/>
      <c r="I203" s="25"/>
    </row>
    <row r="204" spans="1:9" ht="15.5" x14ac:dyDescent="0.35">
      <c r="A204" s="27" t="s">
        <v>213</v>
      </c>
      <c r="B204" s="25"/>
      <c r="C204" s="25"/>
      <c r="D204" s="25"/>
      <c r="E204" s="25"/>
      <c r="F204" s="25"/>
      <c r="G204" s="25"/>
      <c r="H204" s="25"/>
      <c r="I204" s="25"/>
    </row>
    <row r="205" spans="1:9" ht="15.5" x14ac:dyDescent="0.35">
      <c r="A205" s="25" t="s">
        <v>214</v>
      </c>
      <c r="B205" s="25"/>
      <c r="C205" s="25"/>
      <c r="D205" s="25"/>
      <c r="E205" s="25"/>
      <c r="F205" s="25"/>
      <c r="G205" s="25"/>
      <c r="H205" s="25"/>
      <c r="I205" s="25"/>
    </row>
    <row r="206" spans="1:9" ht="15.5" x14ac:dyDescent="0.35">
      <c r="A206" s="25" t="s">
        <v>215</v>
      </c>
      <c r="B206" s="25"/>
      <c r="C206" s="25"/>
      <c r="D206" s="25"/>
      <c r="E206" s="25"/>
      <c r="F206" s="25"/>
      <c r="G206" s="25"/>
      <c r="H206" s="25"/>
      <c r="I206" s="25"/>
    </row>
    <row r="207" spans="1:9" ht="15.5" x14ac:dyDescent="0.35">
      <c r="A207" s="25" t="s">
        <v>216</v>
      </c>
      <c r="B207" s="25"/>
      <c r="C207" s="25"/>
      <c r="D207" s="25"/>
      <c r="E207" s="25"/>
      <c r="F207" s="25"/>
      <c r="G207" s="25"/>
      <c r="H207" s="25"/>
      <c r="I207" s="25"/>
    </row>
    <row r="208" spans="1:9" ht="15.5" x14ac:dyDescent="0.35">
      <c r="A208" s="25" t="s">
        <v>217</v>
      </c>
      <c r="B208" s="25"/>
      <c r="C208" s="25"/>
      <c r="D208" s="25"/>
      <c r="E208" s="25"/>
      <c r="F208" s="25"/>
      <c r="G208" s="25"/>
      <c r="H208" s="25"/>
      <c r="I208" s="25"/>
    </row>
    <row r="209" spans="1:9" ht="15.5" x14ac:dyDescent="0.35">
      <c r="A209" s="25" t="s">
        <v>218</v>
      </c>
      <c r="B209" s="25"/>
      <c r="C209" s="25"/>
      <c r="D209" s="25"/>
      <c r="E209" s="25"/>
      <c r="F209" s="25"/>
      <c r="G209" s="25"/>
      <c r="H209" s="25"/>
      <c r="I209" s="25"/>
    </row>
    <row r="210" spans="1:9" ht="15.5" x14ac:dyDescent="0.35">
      <c r="A210" s="25" t="s">
        <v>219</v>
      </c>
      <c r="B210" s="25"/>
      <c r="C210" s="25"/>
      <c r="D210" s="25"/>
      <c r="E210" s="25"/>
      <c r="F210" s="25"/>
      <c r="G210" s="25"/>
      <c r="H210" s="25"/>
      <c r="I210" s="25"/>
    </row>
    <row r="211" spans="1:9" ht="15.5" x14ac:dyDescent="0.35">
      <c r="A211" s="25" t="s">
        <v>220</v>
      </c>
      <c r="B211" s="25"/>
      <c r="C211" s="25"/>
      <c r="D211" s="25"/>
      <c r="E211" s="25"/>
      <c r="F211" s="25"/>
      <c r="G211" s="25"/>
      <c r="H211" s="25"/>
      <c r="I211" s="25"/>
    </row>
    <row r="212" spans="1:9" ht="15.5" x14ac:dyDescent="0.35">
      <c r="A212" s="25" t="s">
        <v>221</v>
      </c>
      <c r="B212" s="25"/>
      <c r="C212" s="25"/>
      <c r="D212" s="25"/>
      <c r="E212" s="25"/>
      <c r="F212" s="25"/>
      <c r="G212" s="25"/>
      <c r="H212" s="25"/>
      <c r="I212" s="25"/>
    </row>
    <row r="213" spans="1:9" ht="15.5" x14ac:dyDescent="0.35">
      <c r="A213" s="25" t="s">
        <v>222</v>
      </c>
      <c r="B213" s="25"/>
      <c r="C213" s="25"/>
      <c r="D213" s="25"/>
      <c r="E213" s="25"/>
      <c r="F213" s="25"/>
      <c r="G213" s="25"/>
      <c r="H213" s="25"/>
      <c r="I213" s="25"/>
    </row>
    <row r="214" spans="1:9" ht="15.5" x14ac:dyDescent="0.35">
      <c r="A214" s="25" t="s">
        <v>223</v>
      </c>
      <c r="B214" s="25"/>
      <c r="C214" s="25"/>
      <c r="D214" s="25"/>
      <c r="E214" s="25"/>
      <c r="F214" s="25"/>
      <c r="G214" s="25"/>
      <c r="H214" s="25"/>
      <c r="I214" s="25"/>
    </row>
    <row r="215" spans="1:9" ht="15.5" x14ac:dyDescent="0.35">
      <c r="A215" s="25" t="s">
        <v>224</v>
      </c>
      <c r="B215" s="25"/>
      <c r="C215" s="25"/>
      <c r="D215" s="25"/>
      <c r="E215" s="25"/>
      <c r="F215" s="25"/>
      <c r="G215" s="25"/>
      <c r="H215" s="25"/>
      <c r="I215" s="25"/>
    </row>
    <row r="217" spans="1:9" ht="15.5" x14ac:dyDescent="0.35">
      <c r="A217" s="28" t="s">
        <v>225</v>
      </c>
      <c r="B217" s="25"/>
      <c r="C217" s="25"/>
      <c r="D217" s="25"/>
      <c r="E217" s="25"/>
      <c r="F217" s="25"/>
      <c r="G217" s="25"/>
      <c r="H217" s="25"/>
      <c r="I217" s="25"/>
    </row>
    <row r="218" spans="1:9" ht="15.5" x14ac:dyDescent="0.35">
      <c r="A218" s="29" t="s">
        <v>226</v>
      </c>
      <c r="B218" s="25"/>
      <c r="C218" s="25"/>
      <c r="D218" s="25"/>
      <c r="E218" s="25"/>
      <c r="F218" s="25"/>
      <c r="G218" s="25"/>
      <c r="H218" s="25"/>
      <c r="I218" s="25"/>
    </row>
    <row r="219" spans="1:9" ht="15.5" x14ac:dyDescent="0.35">
      <c r="A219" s="25" t="s">
        <v>227</v>
      </c>
      <c r="B219" s="25"/>
      <c r="C219" s="25"/>
      <c r="D219" s="25"/>
      <c r="E219" s="25"/>
      <c r="F219" s="25"/>
      <c r="G219" s="25"/>
      <c r="H219" s="25"/>
      <c r="I219" s="25"/>
    </row>
    <row r="220" spans="1:9" ht="15.5" x14ac:dyDescent="0.35">
      <c r="A220" s="25" t="s">
        <v>228</v>
      </c>
      <c r="B220" s="25"/>
      <c r="C220" s="25"/>
      <c r="D220" s="25"/>
      <c r="E220" s="25"/>
      <c r="F220" s="25"/>
      <c r="G220" s="25"/>
      <c r="H220" s="25"/>
      <c r="I220" s="25"/>
    </row>
    <row r="221" spans="1:9" ht="15.5" x14ac:dyDescent="0.35">
      <c r="A221" s="25" t="s">
        <v>229</v>
      </c>
      <c r="B221" s="25"/>
      <c r="C221" s="25"/>
      <c r="D221" s="25"/>
      <c r="E221" s="25"/>
      <c r="F221" s="25"/>
      <c r="G221" s="25"/>
      <c r="H221" s="25"/>
      <c r="I221" s="25"/>
    </row>
    <row r="222" spans="1:9" ht="15.5" x14ac:dyDescent="0.35">
      <c r="A222" s="25" t="s">
        <v>230</v>
      </c>
      <c r="B222" s="25"/>
      <c r="C222" s="25"/>
      <c r="D222" s="25"/>
      <c r="E222" s="25"/>
      <c r="F222" s="25"/>
      <c r="G222" s="25"/>
      <c r="H222" s="25"/>
      <c r="I222" s="25"/>
    </row>
    <row r="223" spans="1:9" ht="15.5" x14ac:dyDescent="0.35">
      <c r="A223" s="25" t="s">
        <v>231</v>
      </c>
      <c r="B223" s="25"/>
      <c r="C223" s="25"/>
      <c r="D223" s="25"/>
      <c r="E223" s="25"/>
      <c r="F223" s="25"/>
      <c r="G223" s="25"/>
      <c r="H223" s="25"/>
      <c r="I223" s="25"/>
    </row>
    <row r="224" spans="1:9" ht="15.5" x14ac:dyDescent="0.35">
      <c r="A224" s="25"/>
      <c r="B224" s="25"/>
      <c r="C224" s="25"/>
      <c r="D224" s="25"/>
      <c r="E224" s="25"/>
      <c r="F224" s="25"/>
      <c r="G224" s="25"/>
      <c r="H224" s="25"/>
      <c r="I224" s="25"/>
    </row>
    <row r="225" spans="1:13" ht="15.5" x14ac:dyDescent="0.35">
      <c r="A225" s="27" t="s">
        <v>232</v>
      </c>
      <c r="B225" s="25"/>
      <c r="C225" s="25"/>
      <c r="D225" s="25"/>
      <c r="E225" s="25"/>
      <c r="F225" s="25"/>
      <c r="G225" s="25"/>
      <c r="H225" s="25"/>
      <c r="I225" s="25"/>
    </row>
    <row r="226" spans="1:13" ht="15.5" x14ac:dyDescent="0.35">
      <c r="A226" s="25" t="s">
        <v>233</v>
      </c>
      <c r="B226" s="25"/>
      <c r="C226" s="25"/>
      <c r="D226" s="25"/>
      <c r="E226" s="25"/>
      <c r="F226" s="25"/>
      <c r="G226" s="25"/>
      <c r="H226" s="25"/>
      <c r="I226" s="25"/>
    </row>
    <row r="227" spans="1:13" ht="15.5" x14ac:dyDescent="0.35">
      <c r="A227" s="25" t="s">
        <v>234</v>
      </c>
      <c r="B227" s="25"/>
      <c r="C227" s="25"/>
      <c r="D227" s="25"/>
      <c r="E227" s="25"/>
      <c r="F227" s="25"/>
      <c r="G227" s="25"/>
      <c r="H227" s="25"/>
      <c r="I227" s="25"/>
    </row>
    <row r="228" spans="1:13" ht="15.5" x14ac:dyDescent="0.35">
      <c r="A228" s="25" t="s">
        <v>235</v>
      </c>
      <c r="B228" s="25"/>
      <c r="C228" s="25"/>
      <c r="D228" s="25"/>
      <c r="E228" s="25"/>
      <c r="F228" s="25"/>
      <c r="G228" s="25"/>
      <c r="H228" s="25"/>
      <c r="I228" s="25"/>
    </row>
    <row r="229" spans="1:13" ht="15.5" x14ac:dyDescent="0.35">
      <c r="A229" s="25" t="s">
        <v>236</v>
      </c>
      <c r="B229" s="25"/>
      <c r="C229" s="25"/>
      <c r="D229" s="25"/>
      <c r="E229" s="25"/>
      <c r="F229" s="25"/>
      <c r="G229" s="25"/>
      <c r="H229" s="25"/>
      <c r="I229" s="25"/>
    </row>
    <row r="230" spans="1:13" ht="15.5" x14ac:dyDescent="0.35">
      <c r="A230" s="25" t="s">
        <v>237</v>
      </c>
      <c r="B230" s="25"/>
      <c r="C230" s="25"/>
      <c r="D230" s="25"/>
      <c r="E230" s="25"/>
      <c r="F230" s="25"/>
      <c r="G230" s="25"/>
      <c r="H230" s="25"/>
      <c r="I230" s="25"/>
    </row>
    <row r="231" spans="1:13" ht="15.5" x14ac:dyDescent="0.35">
      <c r="A231" s="25" t="s">
        <v>231</v>
      </c>
      <c r="B231" s="25"/>
      <c r="C231" s="25"/>
      <c r="D231" s="25"/>
      <c r="E231" s="25"/>
      <c r="F231" s="25"/>
      <c r="G231" s="25"/>
      <c r="H231" s="25"/>
      <c r="I231" s="25"/>
    </row>
    <row r="233" spans="1:13" ht="15.5" x14ac:dyDescent="0.35">
      <c r="A233" s="27" t="s">
        <v>238</v>
      </c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5" x14ac:dyDescent="0.35">
      <c r="A234" s="25" t="s">
        <v>239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5" x14ac:dyDescent="0.35">
      <c r="A235" s="25" t="s">
        <v>240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5" x14ac:dyDescent="0.35">
      <c r="A236" s="25" t="s">
        <v>241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5" x14ac:dyDescent="0.35">
      <c r="A237" s="25" t="s">
        <v>242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5" x14ac:dyDescent="0.35">
      <c r="A238" s="25" t="s">
        <v>243</v>
      </c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5" x14ac:dyDescent="0.35">
      <c r="A239" s="25" t="s">
        <v>244</v>
      </c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5" x14ac:dyDescent="0.35">
      <c r="A240" s="25" t="s">
        <v>245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5" x14ac:dyDescent="0.35">
      <c r="A241" s="25" t="s">
        <v>246</v>
      </c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5" x14ac:dyDescent="0.35">
      <c r="A242" s="25" t="s">
        <v>231</v>
      </c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A grubu</vt:lpstr>
      <vt:lpstr>A grubu MDA</vt:lpstr>
      <vt:lpstr>E grubu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2021-08-13T09:15:20Z</dcterms:modified>
</cp:coreProperties>
</file>