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370" windowHeight="105"/>
  </bookViews>
  <sheets>
    <sheet name="IL-6" sheetId="1" r:id="rId1"/>
    <sheet name="TNFA" sheetId="2" r:id="rId2"/>
    <sheet name="MDA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21" i="2" l="1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E15" i="1"/>
  <c r="E16" i="1"/>
  <c r="E17" i="1"/>
  <c r="E18" i="1"/>
  <c r="E19" i="1"/>
  <c r="E20" i="1"/>
  <c r="E14" i="1"/>
  <c r="C21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<sst xmlns="http://schemas.openxmlformats.org/spreadsheetml/2006/main" count="201" uniqueCount="51">
  <si>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</si>
  <si>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</si>
  <si>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</si>
  <si>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</si>
  <si>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</si>
  <si>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</si>
  <si>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</si>
  <si>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</si>
  <si>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</si>
  <si>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</si>
  <si>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</si>
  <si>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</si>
  <si>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</si>
  <si>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 pg/ml)</t>
  </si>
  <si>
    <t>Numune</t>
  </si>
  <si>
    <t>absorbans</t>
  </si>
  <si>
    <t>G1-1</t>
  </si>
  <si>
    <t>G1-2</t>
  </si>
  <si>
    <t>G1-3</t>
  </si>
  <si>
    <t>G1-4</t>
  </si>
  <si>
    <t>G1-5</t>
  </si>
  <si>
    <t>G1-6</t>
  </si>
  <si>
    <t>G1-7</t>
  </si>
  <si>
    <t>G1-8</t>
  </si>
  <si>
    <t>G1-9</t>
  </si>
  <si>
    <t>G1-10</t>
  </si>
  <si>
    <t>G2-1</t>
  </si>
  <si>
    <t>G2-2</t>
  </si>
  <si>
    <t>G2-3</t>
  </si>
  <si>
    <t>G2-4</t>
  </si>
  <si>
    <t>G2-5</t>
  </si>
  <si>
    <t>G2-6</t>
  </si>
  <si>
    <t>G2-7</t>
  </si>
  <si>
    <t>G2-8</t>
  </si>
  <si>
    <t>G2-9</t>
  </si>
  <si>
    <t>G2-10</t>
  </si>
  <si>
    <t>G2-11</t>
  </si>
  <si>
    <t>G2-12</t>
  </si>
  <si>
    <t>G3-1</t>
  </si>
  <si>
    <t>G3-2</t>
  </si>
  <si>
    <t>G3-3</t>
  </si>
  <si>
    <t>G3-4</t>
  </si>
  <si>
    <t>G3-5</t>
  </si>
  <si>
    <t>G3-6</t>
  </si>
  <si>
    <t>G3-7</t>
  </si>
  <si>
    <t>G3-8</t>
  </si>
  <si>
    <t>G3-9</t>
  </si>
  <si>
    <t>G3-10</t>
  </si>
  <si>
    <t>NOT: Dokular 1:9 oranında( 0,1 gr doku: 0,9ml fosfat tamponu) fosfat tamponu ile homojenize edildikten sonra 7000 rpm + 4' de 5 dk santrifüj edildi.</t>
  </si>
  <si>
    <t>MDA ( nmol/L)</t>
  </si>
  <si>
    <t>MDA: Malondialdehyde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</si>
</sst>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" fontId="0" fillId="3" borderId="4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4" xfId="0" applyFill="1" applyBorder="1"/>
    <xf numFmtId="16" fontId="0" fillId="3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6" xfId="0" applyFill="1" applyBorder="1" applyAlignment="1">
      <alignment horizontal="center"/>
    </xf>
    <xf numFmtId="0" fontId="0" fillId="3" borderId="7" xfId="0" applyFill="1" applyBorder="1"/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074671916010499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'IL-6'!$C$14:$C$21</c:f>
              <c:numCache>
                <c:formatCode>General</c:formatCode>
                <c:ptCount val="8"/>
                <c:pt idx="0">
                  <c:v>2.492</c:v>
                </c:pt>
                <c:pt idx="1">
                  <c:v>1.5470000000000002</c:v>
                </c:pt>
                <c:pt idx="2">
                  <c:v>0.90899999999999992</c:v>
                </c:pt>
                <c:pt idx="3">
                  <c:v>0.47400000000000003</c:v>
                </c:pt>
                <c:pt idx="4">
                  <c:v>0.29399999999999998</c:v>
                </c:pt>
                <c:pt idx="5">
                  <c:v>0.17100000000000001</c:v>
                </c:pt>
                <c:pt idx="6">
                  <c:v>0.13400000000000001</c:v>
                </c:pt>
                <c:pt idx="7">
                  <c:v>0</c:v>
                </c:pt>
              </c:numCache>
            </c:numRef>
          </c:xVal>
          <c:yVal>
            <c:numRef>
              <c:f>'IL-6'!$D$14:$D$21</c:f>
              <c:numCache>
                <c:formatCode>General</c:formatCode>
                <c:ptCount val="8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25</c:v>
                </c:pt>
                <c:pt idx="6">
                  <c:v>12.5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67656"/>
        <c:axId val="317868040"/>
      </c:scatterChart>
      <c:valAx>
        <c:axId val="31786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7868040"/>
        <c:crosses val="autoZero"/>
        <c:crossBetween val="midCat"/>
      </c:valAx>
      <c:valAx>
        <c:axId val="31786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1786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TNFA</a:t>
            </a:r>
          </a:p>
        </c:rich>
      </c:tx>
      <c:layout>
        <c:manualLayout>
          <c:xMode val="edge"/>
          <c:yMode val="edge"/>
          <c:x val="0.449631889763779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973097112860894"/>
                  <c:y val="-0.2180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[1]Sayfa1!$C$14:$C$21</c:f>
              <c:numCache>
                <c:formatCode>General</c:formatCode>
                <c:ptCount val="8"/>
                <c:pt idx="0">
                  <c:v>2.6879999999999997</c:v>
                </c:pt>
                <c:pt idx="1">
                  <c:v>1.5049999999999999</c:v>
                </c:pt>
                <c:pt idx="2">
                  <c:v>0.83700000000000008</c:v>
                </c:pt>
                <c:pt idx="3">
                  <c:v>0.45800000000000002</c:v>
                </c:pt>
                <c:pt idx="4">
                  <c:v>0.22499999999999998</c:v>
                </c:pt>
                <c:pt idx="5">
                  <c:v>0.106</c:v>
                </c:pt>
                <c:pt idx="6">
                  <c:v>6.0000000000000012E-2</c:v>
                </c:pt>
                <c:pt idx="7">
                  <c:v>0</c:v>
                </c:pt>
              </c:numCache>
            </c:numRef>
          </c:xVal>
          <c:yVal>
            <c:numRef>
              <c:f>[1]Sayfa1!$D$14:$D$21</c:f>
              <c:numCache>
                <c:formatCode>General</c:formatCode>
                <c:ptCount val="8"/>
                <c:pt idx="0">
                  <c:v>5000</c:v>
                </c:pt>
                <c:pt idx="1">
                  <c:v>2500</c:v>
                </c:pt>
                <c:pt idx="2">
                  <c:v>1250</c:v>
                </c:pt>
                <c:pt idx="3">
                  <c:v>625</c:v>
                </c:pt>
                <c:pt idx="4">
                  <c:v>312.5</c:v>
                </c:pt>
                <c:pt idx="5">
                  <c:v>156.25</c:v>
                </c:pt>
                <c:pt idx="6">
                  <c:v>78.13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4408"/>
        <c:axId val="117604016"/>
      </c:scatterChart>
      <c:valAx>
        <c:axId val="11760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04016"/>
        <c:crosses val="autoZero"/>
        <c:crossBetween val="midCat"/>
      </c:valAx>
      <c:valAx>
        <c:axId val="1176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0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10</xdr:row>
      <xdr:rowOff>114300</xdr:rowOff>
    </xdr:from>
    <xdr:to>
      <xdr:col>14</xdr:col>
      <xdr:colOff>561975</xdr:colOff>
      <xdr:row>25</xdr:row>
      <xdr:rowOff>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609599</xdr:colOff>
      <xdr:row>30</xdr:row>
      <xdr:rowOff>18722</xdr:rowOff>
    </xdr:from>
    <xdr:to>
      <xdr:col>18</xdr:col>
      <xdr:colOff>219074</xdr:colOff>
      <xdr:row>50</xdr:row>
      <xdr:rowOff>74388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4" y="5733722"/>
          <a:ext cx="7534275" cy="3865666"/>
        </a:xfrm>
        <a:prstGeom prst="rect">
          <a:avLst/>
        </a:prstGeom>
      </xdr:spPr>
    </xdr:pic>
    <xdr:clientData/>
  </xdr:twoCellAnchor>
  <xdr:twoCellAnchor editAs="oneCell">
    <xdr:from>
      <xdr:col>6</xdr:col>
      <xdr:colOff>9524</xdr:colOff>
      <xdr:row>50</xdr:row>
      <xdr:rowOff>71860</xdr:rowOff>
    </xdr:from>
    <xdr:to>
      <xdr:col>18</xdr:col>
      <xdr:colOff>219073</xdr:colOff>
      <xdr:row>74</xdr:row>
      <xdr:rowOff>182866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199" y="9596860"/>
          <a:ext cx="7524749" cy="4683006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74</xdr:row>
      <xdr:rowOff>172084</xdr:rowOff>
    </xdr:from>
    <xdr:to>
      <xdr:col>16</xdr:col>
      <xdr:colOff>190500</xdr:colOff>
      <xdr:row>94</xdr:row>
      <xdr:rowOff>54530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14269084"/>
          <a:ext cx="6276975" cy="36924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11</xdr:row>
      <xdr:rowOff>133350</xdr:rowOff>
    </xdr:from>
    <xdr:to>
      <xdr:col>15</xdr:col>
      <xdr:colOff>123825</xdr:colOff>
      <xdr:row>26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yem%20&#351;ent&#252;rk-tn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C14">
            <v>2.6879999999999997</v>
          </cell>
          <cell r="D14">
            <v>5000</v>
          </cell>
        </row>
        <row r="15">
          <cell r="C15">
            <v>1.5049999999999999</v>
          </cell>
          <cell r="D15">
            <v>2500</v>
          </cell>
        </row>
        <row r="16">
          <cell r="C16">
            <v>0.83700000000000008</v>
          </cell>
          <cell r="D16">
            <v>1250</v>
          </cell>
        </row>
        <row r="17">
          <cell r="C17">
            <v>0.45800000000000002</v>
          </cell>
          <cell r="D17">
            <v>625</v>
          </cell>
        </row>
        <row r="18">
          <cell r="C18">
            <v>0.22499999999999998</v>
          </cell>
          <cell r="D18">
            <v>312.5</v>
          </cell>
        </row>
        <row r="19">
          <cell r="C19">
            <v>0.106</v>
          </cell>
          <cell r="D19">
            <v>156.25</v>
          </cell>
        </row>
        <row r="20">
          <cell r="C20">
            <v>6.0000000000000012E-2</v>
          </cell>
          <cell r="D20">
            <v>78.13</v>
          </cell>
        </row>
        <row r="21">
          <cell r="C21">
            <v>0</v>
          </cell>
          <cell r="D2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6"/>
  <sheetViews>
    <sheetView tabSelected="1" workbookViewId="0">
      <selection activeCell="A96" sqref="A96:O98"/>
    </sheetView>
  </sheetViews>
  <sheetFormatPr defaultRowHeight="15" x14ac:dyDescent="0.25"/>
  <cols>
    <col min="2" max="2" width="11.140625" customWidth="1"/>
    <col min="3" max="3" width="10.42578125" customWidth="1"/>
  </cols>
  <sheetData>
    <row r="2" spans="1:9" x14ac:dyDescent="0.25">
      <c r="A2">
        <v>2.5470000000000002</v>
      </c>
      <c r="B2">
        <v>2.9209999999999998</v>
      </c>
      <c r="C2">
        <v>2.887</v>
      </c>
      <c r="D2">
        <v>2.544</v>
      </c>
      <c r="E2">
        <v>2.593</v>
      </c>
      <c r="F2">
        <v>2.4300000000000002</v>
      </c>
      <c r="G2">
        <v>2.407</v>
      </c>
      <c r="H2">
        <v>2.831</v>
      </c>
      <c r="I2">
        <v>2.7520000000000002</v>
      </c>
    </row>
    <row r="3" spans="1:9" x14ac:dyDescent="0.25">
      <c r="A3">
        <v>1.6020000000000001</v>
      </c>
      <c r="B3">
        <v>2.9849999999999999</v>
      </c>
      <c r="C3">
        <v>2.8660000000000001</v>
      </c>
      <c r="D3">
        <v>2.4660000000000002</v>
      </c>
      <c r="E3">
        <v>2.5460000000000003</v>
      </c>
      <c r="F3">
        <v>2.4630000000000001</v>
      </c>
      <c r="G3">
        <v>2.4569999999999999</v>
      </c>
      <c r="H3">
        <v>2.863</v>
      </c>
      <c r="I3">
        <v>2.7389999999999999</v>
      </c>
    </row>
    <row r="4" spans="1:9" x14ac:dyDescent="0.25">
      <c r="A4">
        <v>0.96399999999999997</v>
      </c>
      <c r="B4">
        <v>2.9130000000000003</v>
      </c>
      <c r="C4">
        <v>2.77</v>
      </c>
      <c r="D4">
        <v>2.4809999999999999</v>
      </c>
      <c r="E4">
        <v>2.6539999999999999</v>
      </c>
      <c r="F4">
        <v>2.5880000000000001</v>
      </c>
      <c r="G4">
        <v>2.5140000000000002</v>
      </c>
      <c r="H4">
        <v>2.3839999999999999</v>
      </c>
      <c r="I4">
        <v>2.7320000000000002</v>
      </c>
    </row>
    <row r="5" spans="1:9" x14ac:dyDescent="0.25">
      <c r="A5">
        <v>0.52900000000000003</v>
      </c>
      <c r="B5">
        <v>2.9620000000000002</v>
      </c>
      <c r="C5">
        <v>2.7949999999999999</v>
      </c>
      <c r="D5">
        <v>2.496</v>
      </c>
      <c r="E5">
        <v>2.6190000000000002</v>
      </c>
      <c r="F5">
        <v>2.5180000000000002</v>
      </c>
      <c r="G5">
        <v>2.4969999999999999</v>
      </c>
      <c r="H5">
        <v>2.3780000000000001</v>
      </c>
      <c r="I5">
        <v>2.6970000000000001</v>
      </c>
    </row>
    <row r="6" spans="1:9" x14ac:dyDescent="0.25">
      <c r="A6">
        <v>0.34899999999999998</v>
      </c>
      <c r="B6">
        <v>2.8109999999999999</v>
      </c>
      <c r="C6">
        <v>2.903</v>
      </c>
      <c r="D6">
        <v>2.5289999999999999</v>
      </c>
      <c r="E6">
        <v>2.4390000000000001</v>
      </c>
      <c r="F6">
        <v>2.427</v>
      </c>
      <c r="G6">
        <v>2.7560000000000002</v>
      </c>
      <c r="H6">
        <v>2.4449999999999998</v>
      </c>
      <c r="I6">
        <v>2.8120000000000003</v>
      </c>
    </row>
    <row r="7" spans="1:9" x14ac:dyDescent="0.25">
      <c r="A7">
        <v>0.22600000000000001</v>
      </c>
      <c r="B7">
        <v>2.855</v>
      </c>
      <c r="C7">
        <v>2.8980000000000001</v>
      </c>
      <c r="D7">
        <v>2.5760000000000001</v>
      </c>
      <c r="E7">
        <v>2.4420000000000002</v>
      </c>
      <c r="F7">
        <v>2.4409999999999998</v>
      </c>
      <c r="G7">
        <v>2.7730000000000001</v>
      </c>
      <c r="H7">
        <v>2.4449999999999998</v>
      </c>
      <c r="I7">
        <v>2.8420000000000001</v>
      </c>
    </row>
    <row r="8" spans="1:9" x14ac:dyDescent="0.25">
      <c r="A8">
        <v>0.189</v>
      </c>
      <c r="B8">
        <v>2.754</v>
      </c>
      <c r="C8">
        <v>2.8730000000000002</v>
      </c>
      <c r="D8">
        <v>2.2090000000000001</v>
      </c>
      <c r="E8">
        <v>2.2960000000000003</v>
      </c>
      <c r="F8">
        <v>2.3820000000000001</v>
      </c>
      <c r="G8">
        <v>2.9060000000000001</v>
      </c>
      <c r="H8">
        <v>2.6030000000000002</v>
      </c>
      <c r="I8">
        <v>2.8119999999999998</v>
      </c>
    </row>
    <row r="9" spans="1:9" x14ac:dyDescent="0.25">
      <c r="A9">
        <v>5.5E-2</v>
      </c>
      <c r="B9">
        <v>2.7389999999999999</v>
      </c>
      <c r="C9">
        <v>2.9159999999999999</v>
      </c>
      <c r="D9">
        <v>2.2290000000000001</v>
      </c>
      <c r="E9">
        <v>2.2810000000000001</v>
      </c>
      <c r="F9">
        <v>2.3730000000000002</v>
      </c>
      <c r="G9">
        <v>2.8940000000000001</v>
      </c>
      <c r="H9">
        <v>2.5990000000000002</v>
      </c>
      <c r="I9">
        <v>2.79</v>
      </c>
    </row>
    <row r="10" spans="1:9" x14ac:dyDescent="0.25">
      <c r="A10" t="s">
        <v>0</v>
      </c>
    </row>
    <row r="13" spans="1:9" x14ac:dyDescent="0.25">
      <c r="B13" s="2" t="s">
        <v>9</v>
      </c>
      <c r="C13" t="s">
        <v>10</v>
      </c>
      <c r="D13" t="s">
        <v>11</v>
      </c>
      <c r="E13" t="s">
        <v>12</v>
      </c>
    </row>
    <row r="14" spans="1:9" x14ac:dyDescent="0.25">
      <c r="A14" t="s">
        <v>1</v>
      </c>
      <c r="B14">
        <v>2.5470000000000002</v>
      </c>
      <c r="C14">
        <f>B14-B21</f>
        <v>2.492</v>
      </c>
      <c r="D14">
        <v>800</v>
      </c>
      <c r="E14">
        <f>(62.012*C14*C14)+(167.38*C14)-(3.4084)</f>
        <v>798.80104876799999</v>
      </c>
    </row>
    <row r="15" spans="1:9" x14ac:dyDescent="0.25">
      <c r="A15" t="s">
        <v>2</v>
      </c>
      <c r="B15">
        <v>1.6020000000000001</v>
      </c>
      <c r="C15">
        <f>B15-B21</f>
        <v>1.5470000000000002</v>
      </c>
      <c r="D15">
        <v>400</v>
      </c>
      <c r="E15">
        <f t="shared" ref="E15:E20" si="0">(62.012*C15*C15)+(167.38*C15)-(3.4084)</f>
        <v>403.93613650800006</v>
      </c>
    </row>
    <row r="16" spans="1:9" x14ac:dyDescent="0.25">
      <c r="A16" t="s">
        <v>3</v>
      </c>
      <c r="B16">
        <v>0.96399999999999997</v>
      </c>
      <c r="C16">
        <f>B16-B21</f>
        <v>0.90899999999999992</v>
      </c>
      <c r="D16">
        <v>200</v>
      </c>
      <c r="E16">
        <f t="shared" si="0"/>
        <v>199.97935737199998</v>
      </c>
    </row>
    <row r="17" spans="1:13" x14ac:dyDescent="0.25">
      <c r="A17" t="s">
        <v>4</v>
      </c>
      <c r="B17">
        <v>0.52900000000000003</v>
      </c>
      <c r="C17">
        <f>B17-B21</f>
        <v>0.47400000000000003</v>
      </c>
      <c r="D17">
        <v>100</v>
      </c>
      <c r="E17">
        <f t="shared" si="0"/>
        <v>89.862328112</v>
      </c>
    </row>
    <row r="18" spans="1:13" x14ac:dyDescent="0.25">
      <c r="A18" t="s">
        <v>5</v>
      </c>
      <c r="B18">
        <v>0.34899999999999998</v>
      </c>
      <c r="C18">
        <f>B18-B21</f>
        <v>0.29399999999999998</v>
      </c>
      <c r="D18">
        <v>50</v>
      </c>
      <c r="E18">
        <f t="shared" si="0"/>
        <v>51.161389231999998</v>
      </c>
    </row>
    <row r="19" spans="1:13" x14ac:dyDescent="0.25">
      <c r="A19" t="s">
        <v>6</v>
      </c>
      <c r="B19">
        <v>0.22600000000000001</v>
      </c>
      <c r="C19">
        <f>B19-B21</f>
        <v>0.17100000000000001</v>
      </c>
      <c r="D19">
        <v>25</v>
      </c>
      <c r="E19">
        <f t="shared" si="0"/>
        <v>27.026872892</v>
      </c>
    </row>
    <row r="20" spans="1:13" x14ac:dyDescent="0.25">
      <c r="A20" t="s">
        <v>7</v>
      </c>
      <c r="B20">
        <v>0.189</v>
      </c>
      <c r="C20">
        <f>B20-B21</f>
        <v>0.13400000000000001</v>
      </c>
      <c r="D20">
        <v>12.5</v>
      </c>
      <c r="E20">
        <f t="shared" si="0"/>
        <v>20.134007472</v>
      </c>
    </row>
    <row r="21" spans="1:13" x14ac:dyDescent="0.25">
      <c r="A21" t="s">
        <v>8</v>
      </c>
      <c r="B21">
        <v>5.5E-2</v>
      </c>
      <c r="C21">
        <f>B21-B21</f>
        <v>0</v>
      </c>
      <c r="D21">
        <v>0</v>
      </c>
    </row>
    <row r="26" spans="1:13" x14ac:dyDescent="0.25">
      <c r="K26" s="1" t="s">
        <v>13</v>
      </c>
      <c r="L26" s="1"/>
      <c r="M26" s="1"/>
    </row>
    <row r="29" spans="1:13" x14ac:dyDescent="0.25">
      <c r="A29" s="3" t="s">
        <v>14</v>
      </c>
      <c r="B29" s="4" t="s">
        <v>15</v>
      </c>
      <c r="C29" s="5" t="s">
        <v>10</v>
      </c>
      <c r="D29" s="6" t="s">
        <v>12</v>
      </c>
    </row>
    <row r="30" spans="1:13" x14ac:dyDescent="0.25">
      <c r="A30" s="7" t="s">
        <v>16</v>
      </c>
      <c r="B30" s="8">
        <v>2.9209999999999998</v>
      </c>
      <c r="C30" s="8">
        <f>B30-B21</f>
        <v>2.8659999999999997</v>
      </c>
      <c r="D30" s="9">
        <f t="shared" ref="D30:D61" si="1">(62.012*C30*C30)+(167.38*C30)-(3.4084)</f>
        <v>985.66651947199978</v>
      </c>
    </row>
    <row r="31" spans="1:13" x14ac:dyDescent="0.25">
      <c r="A31" s="10" t="s">
        <v>16</v>
      </c>
      <c r="B31" s="8">
        <v>2.9849999999999999</v>
      </c>
      <c r="C31" s="8">
        <f>B31-B21</f>
        <v>2.9299999999999997</v>
      </c>
      <c r="D31" s="9">
        <f t="shared" si="1"/>
        <v>1019.3818187999998</v>
      </c>
    </row>
    <row r="32" spans="1:13" x14ac:dyDescent="0.25">
      <c r="A32" s="7" t="s">
        <v>17</v>
      </c>
      <c r="B32" s="8">
        <v>2.9130000000000003</v>
      </c>
      <c r="C32" s="8">
        <f>B32-B21</f>
        <v>2.8580000000000001</v>
      </c>
      <c r="D32" s="9">
        <f t="shared" si="1"/>
        <v>981.48782596800004</v>
      </c>
    </row>
    <row r="33" spans="1:4" x14ac:dyDescent="0.25">
      <c r="A33" s="10" t="s">
        <v>17</v>
      </c>
      <c r="B33" s="8">
        <v>2.9620000000000002</v>
      </c>
      <c r="C33" s="8">
        <f>B33-B21</f>
        <v>2.907</v>
      </c>
      <c r="D33" s="9">
        <f t="shared" si="1"/>
        <v>1007.2069057880001</v>
      </c>
    </row>
    <row r="34" spans="1:4" x14ac:dyDescent="0.25">
      <c r="A34" s="7" t="s">
        <v>18</v>
      </c>
      <c r="B34" s="8">
        <v>2.8109999999999999</v>
      </c>
      <c r="C34" s="8">
        <f>B34-B21</f>
        <v>2.7559999999999998</v>
      </c>
      <c r="D34" s="9">
        <f t="shared" si="1"/>
        <v>928.90525843199987</v>
      </c>
    </row>
    <row r="35" spans="1:4" x14ac:dyDescent="0.25">
      <c r="A35" s="7" t="s">
        <v>18</v>
      </c>
      <c r="B35" s="8">
        <v>2.855</v>
      </c>
      <c r="C35" s="8">
        <f>B35-B21</f>
        <v>2.8</v>
      </c>
      <c r="D35" s="9">
        <f t="shared" si="1"/>
        <v>951.42967999999985</v>
      </c>
    </row>
    <row r="36" spans="1:4" x14ac:dyDescent="0.25">
      <c r="A36" s="7" t="s">
        <v>19</v>
      </c>
      <c r="B36" s="8">
        <v>2.754</v>
      </c>
      <c r="C36" s="8">
        <f>B36-B21</f>
        <v>2.6989999999999998</v>
      </c>
      <c r="D36" s="9">
        <f t="shared" si="1"/>
        <v>900.08289721199981</v>
      </c>
    </row>
    <row r="37" spans="1:4" x14ac:dyDescent="0.25">
      <c r="A37" s="7" t="s">
        <v>19</v>
      </c>
      <c r="B37" s="8">
        <v>2.7389999999999999</v>
      </c>
      <c r="C37" s="8">
        <f>B37-B21</f>
        <v>2.6839999999999997</v>
      </c>
      <c r="D37" s="9">
        <f t="shared" si="1"/>
        <v>892.56503827199981</v>
      </c>
    </row>
    <row r="38" spans="1:4" x14ac:dyDescent="0.25">
      <c r="A38" s="7" t="s">
        <v>20</v>
      </c>
      <c r="B38" s="8">
        <v>2.887</v>
      </c>
      <c r="C38" s="8">
        <f>B38-B21</f>
        <v>2.8319999999999999</v>
      </c>
      <c r="D38" s="9">
        <f t="shared" si="1"/>
        <v>967.96189068799981</v>
      </c>
    </row>
    <row r="39" spans="1:4" x14ac:dyDescent="0.25">
      <c r="A39" s="7" t="s">
        <v>20</v>
      </c>
      <c r="B39" s="8">
        <v>2.8660000000000001</v>
      </c>
      <c r="C39" s="8">
        <f>B39-B21</f>
        <v>2.8109999999999999</v>
      </c>
      <c r="D39" s="9">
        <f t="shared" si="1"/>
        <v>957.09830265200003</v>
      </c>
    </row>
    <row r="40" spans="1:4" x14ac:dyDescent="0.25">
      <c r="A40" s="7" t="s">
        <v>21</v>
      </c>
      <c r="B40" s="8">
        <v>2.77</v>
      </c>
      <c r="C40" s="8">
        <f>B40-B21</f>
        <v>2.7149999999999999</v>
      </c>
      <c r="D40" s="9">
        <f t="shared" si="1"/>
        <v>908.13270469999986</v>
      </c>
    </row>
    <row r="41" spans="1:4" x14ac:dyDescent="0.25">
      <c r="A41" s="7" t="s">
        <v>21</v>
      </c>
      <c r="B41" s="8">
        <v>2.7949999999999999</v>
      </c>
      <c r="C41" s="8">
        <f>B41-B21</f>
        <v>2.7399999999999998</v>
      </c>
      <c r="D41" s="9">
        <f t="shared" si="1"/>
        <v>920.77409119999982</v>
      </c>
    </row>
    <row r="42" spans="1:4" x14ac:dyDescent="0.25">
      <c r="A42" s="7" t="s">
        <v>22</v>
      </c>
      <c r="B42" s="8">
        <v>2.903</v>
      </c>
      <c r="C42" s="8">
        <f>B42-B21</f>
        <v>2.8479999999999999</v>
      </c>
      <c r="D42" s="9">
        <f t="shared" si="1"/>
        <v>976.27562124799988</v>
      </c>
    </row>
    <row r="43" spans="1:4" x14ac:dyDescent="0.25">
      <c r="A43" s="7" t="s">
        <v>22</v>
      </c>
      <c r="B43" s="8">
        <v>2.8980000000000001</v>
      </c>
      <c r="C43" s="8">
        <f>B43-B21</f>
        <v>2.843</v>
      </c>
      <c r="D43" s="9">
        <f t="shared" si="1"/>
        <v>973.67416978799997</v>
      </c>
    </row>
    <row r="44" spans="1:4" x14ac:dyDescent="0.25">
      <c r="A44" s="7" t="s">
        <v>23</v>
      </c>
      <c r="B44" s="8">
        <v>2.8730000000000002</v>
      </c>
      <c r="C44" s="8">
        <f>B44-B21</f>
        <v>2.8180000000000001</v>
      </c>
      <c r="D44" s="9">
        <f t="shared" si="1"/>
        <v>960.71342148799999</v>
      </c>
    </row>
    <row r="45" spans="1:4" x14ac:dyDescent="0.25">
      <c r="A45" s="7" t="s">
        <v>23</v>
      </c>
      <c r="B45" s="8">
        <v>2.9159999999999999</v>
      </c>
      <c r="C45" s="8">
        <f>B45-B21</f>
        <v>2.8609999999999998</v>
      </c>
      <c r="D45" s="9">
        <f t="shared" si="1"/>
        <v>983.05390585199984</v>
      </c>
    </row>
    <row r="46" spans="1:4" x14ac:dyDescent="0.25">
      <c r="A46" s="7" t="s">
        <v>24</v>
      </c>
      <c r="B46" s="8">
        <v>2.544</v>
      </c>
      <c r="C46" s="8">
        <f>B46-B21</f>
        <v>2.4889999999999999</v>
      </c>
      <c r="D46" s="9">
        <f t="shared" si="1"/>
        <v>797.37226345199997</v>
      </c>
    </row>
    <row r="47" spans="1:4" x14ac:dyDescent="0.25">
      <c r="A47" s="7" t="s">
        <v>24</v>
      </c>
      <c r="B47" s="8">
        <v>2.4660000000000002</v>
      </c>
      <c r="C47" s="8">
        <f>B47-B21</f>
        <v>2.411</v>
      </c>
      <c r="D47" s="9">
        <f t="shared" si="1"/>
        <v>760.61563705200001</v>
      </c>
    </row>
    <row r="48" spans="1:4" x14ac:dyDescent="0.25">
      <c r="A48" s="7" t="s">
        <v>25</v>
      </c>
      <c r="B48" s="8">
        <v>2.4809999999999999</v>
      </c>
      <c r="C48" s="8">
        <f>B48-B21</f>
        <v>2.4259999999999997</v>
      </c>
      <c r="D48" s="9">
        <f t="shared" si="1"/>
        <v>767.62561771199978</v>
      </c>
    </row>
    <row r="49" spans="1:4" x14ac:dyDescent="0.25">
      <c r="A49" s="7" t="s">
        <v>25</v>
      </c>
      <c r="B49" s="8">
        <v>2.496</v>
      </c>
      <c r="C49" s="8">
        <f>B49-B21</f>
        <v>2.4409999999999998</v>
      </c>
      <c r="D49" s="9">
        <f t="shared" si="1"/>
        <v>774.6635037719999</v>
      </c>
    </row>
    <row r="50" spans="1:4" x14ac:dyDescent="0.25">
      <c r="A50" s="7" t="s">
        <v>26</v>
      </c>
      <c r="B50" s="8">
        <v>2.5289999999999999</v>
      </c>
      <c r="C50" s="8">
        <f>B50-B21</f>
        <v>2.4739999999999998</v>
      </c>
      <c r="D50" s="9">
        <f t="shared" si="1"/>
        <v>790.24508011199987</v>
      </c>
    </row>
    <row r="51" spans="1:4" x14ac:dyDescent="0.25">
      <c r="A51" s="7" t="s">
        <v>26</v>
      </c>
      <c r="B51" s="8">
        <v>2.5760000000000001</v>
      </c>
      <c r="C51" s="8">
        <f>B51-B21</f>
        <v>2.5209999999999999</v>
      </c>
      <c r="D51" s="9">
        <f t="shared" si="1"/>
        <v>812.67018729199981</v>
      </c>
    </row>
    <row r="52" spans="1:4" x14ac:dyDescent="0.25">
      <c r="A52" s="7" t="s">
        <v>27</v>
      </c>
      <c r="B52" s="8">
        <v>2.2090000000000001</v>
      </c>
      <c r="C52" s="8">
        <f>B52-B21</f>
        <v>2.1539999999999999</v>
      </c>
      <c r="D52" s="9">
        <f t="shared" si="1"/>
        <v>644.84618859199998</v>
      </c>
    </row>
    <row r="53" spans="1:4" x14ac:dyDescent="0.25">
      <c r="A53" s="7" t="s">
        <v>27</v>
      </c>
      <c r="B53" s="8">
        <v>2.2290000000000001</v>
      </c>
      <c r="C53" s="8">
        <f>B53-B21</f>
        <v>2.1739999999999999</v>
      </c>
      <c r="D53" s="9">
        <f t="shared" si="1"/>
        <v>653.5615473119999</v>
      </c>
    </row>
    <row r="54" spans="1:4" x14ac:dyDescent="0.25">
      <c r="A54" s="7" t="s">
        <v>28</v>
      </c>
      <c r="B54" s="8">
        <v>2.593</v>
      </c>
      <c r="C54" s="8">
        <f>B54-B21</f>
        <v>2.5379999999999998</v>
      </c>
      <c r="D54" s="9">
        <f t="shared" si="1"/>
        <v>820.84886532799987</v>
      </c>
    </row>
    <row r="55" spans="1:4" x14ac:dyDescent="0.25">
      <c r="A55" s="7" t="s">
        <v>28</v>
      </c>
      <c r="B55" s="8">
        <v>2.5460000000000003</v>
      </c>
      <c r="C55" s="8">
        <f>B55-B21</f>
        <v>2.4910000000000001</v>
      </c>
      <c r="D55" s="9">
        <f t="shared" si="1"/>
        <v>798.32466297199994</v>
      </c>
    </row>
    <row r="56" spans="1:4" x14ac:dyDescent="0.25">
      <c r="A56" s="7" t="s">
        <v>29</v>
      </c>
      <c r="B56" s="8">
        <v>2.6539999999999999</v>
      </c>
      <c r="C56" s="8">
        <f>B56-B21</f>
        <v>2.5989999999999998</v>
      </c>
      <c r="D56" s="9">
        <f t="shared" si="1"/>
        <v>850.49093961199992</v>
      </c>
    </row>
    <row r="57" spans="1:4" x14ac:dyDescent="0.25">
      <c r="A57" s="7" t="s">
        <v>29</v>
      </c>
      <c r="B57" s="8">
        <v>2.6190000000000002</v>
      </c>
      <c r="C57" s="8">
        <f>B57-B21</f>
        <v>2.5640000000000001</v>
      </c>
      <c r="D57" s="9">
        <f t="shared" si="1"/>
        <v>833.42676115200004</v>
      </c>
    </row>
    <row r="58" spans="1:4" x14ac:dyDescent="0.25">
      <c r="A58" s="7" t="s">
        <v>30</v>
      </c>
      <c r="B58" s="8">
        <v>2.4390000000000001</v>
      </c>
      <c r="C58" s="8">
        <f>B58-B21</f>
        <v>2.3839999999999999</v>
      </c>
      <c r="D58" s="9">
        <f t="shared" si="1"/>
        <v>748.0679934719999</v>
      </c>
    </row>
    <row r="59" spans="1:4" x14ac:dyDescent="0.25">
      <c r="A59" s="7" t="s">
        <v>30</v>
      </c>
      <c r="B59" s="8">
        <v>2.4420000000000002</v>
      </c>
      <c r="C59" s="8">
        <f>B59-B21</f>
        <v>2.387</v>
      </c>
      <c r="D59" s="9">
        <f t="shared" si="1"/>
        <v>749.45771122799999</v>
      </c>
    </row>
    <row r="60" spans="1:4" x14ac:dyDescent="0.25">
      <c r="A60" s="7" t="s">
        <v>31</v>
      </c>
      <c r="B60" s="8">
        <v>2.2960000000000003</v>
      </c>
      <c r="C60" s="8">
        <f>B60-B21</f>
        <v>2.2410000000000001</v>
      </c>
      <c r="D60" s="9">
        <f t="shared" si="1"/>
        <v>683.11946697200005</v>
      </c>
    </row>
    <row r="61" spans="1:4" x14ac:dyDescent="0.25">
      <c r="A61" s="7" t="s">
        <v>31</v>
      </c>
      <c r="B61" s="8">
        <v>2.2810000000000001</v>
      </c>
      <c r="C61" s="8">
        <f>B61-B21</f>
        <v>2.226</v>
      </c>
      <c r="D61" s="9">
        <f t="shared" si="1"/>
        <v>676.45365291199994</v>
      </c>
    </row>
    <row r="62" spans="1:4" x14ac:dyDescent="0.25">
      <c r="A62" s="7" t="s">
        <v>32</v>
      </c>
      <c r="B62" s="8">
        <v>2.4300000000000002</v>
      </c>
      <c r="C62" s="8">
        <f>B62-B21</f>
        <v>2.375</v>
      </c>
      <c r="D62" s="9">
        <f t="shared" ref="D62:D93" si="2">(62.012*C62*C62)+(167.38*C62)-(3.4084)</f>
        <v>743.90553750000004</v>
      </c>
    </row>
    <row r="63" spans="1:4" x14ac:dyDescent="0.25">
      <c r="A63" s="7" t="s">
        <v>32</v>
      </c>
      <c r="B63" s="8">
        <v>2.4630000000000001</v>
      </c>
      <c r="C63" s="8">
        <f>B63-B21</f>
        <v>2.4079999999999999</v>
      </c>
      <c r="D63" s="9">
        <f t="shared" si="2"/>
        <v>759.21698956799992</v>
      </c>
    </row>
    <row r="64" spans="1:4" x14ac:dyDescent="0.25">
      <c r="A64" s="7" t="s">
        <v>33</v>
      </c>
      <c r="B64" s="8">
        <v>2.5880000000000001</v>
      </c>
      <c r="C64" s="8">
        <f>B64-B21</f>
        <v>2.5329999999999999</v>
      </c>
      <c r="D64" s="9">
        <f t="shared" si="2"/>
        <v>818.43965106799988</v>
      </c>
    </row>
    <row r="65" spans="1:4" x14ac:dyDescent="0.25">
      <c r="A65" s="7" t="s">
        <v>33</v>
      </c>
      <c r="B65" s="8">
        <v>2.5180000000000002</v>
      </c>
      <c r="C65" s="8">
        <f>B65-B21</f>
        <v>2.4630000000000001</v>
      </c>
      <c r="D65" s="9">
        <f t="shared" si="2"/>
        <v>785.03621442799999</v>
      </c>
    </row>
    <row r="66" spans="1:4" x14ac:dyDescent="0.25">
      <c r="A66" s="7" t="s">
        <v>34</v>
      </c>
      <c r="B66" s="8">
        <v>2.427</v>
      </c>
      <c r="C66" s="8">
        <f>B66-B21</f>
        <v>2.3719999999999999</v>
      </c>
      <c r="D66" s="9">
        <f t="shared" si="2"/>
        <v>742.52028460799988</v>
      </c>
    </row>
    <row r="67" spans="1:4" x14ac:dyDescent="0.25">
      <c r="A67" s="7" t="s">
        <v>34</v>
      </c>
      <c r="B67" s="8">
        <v>2.4409999999999998</v>
      </c>
      <c r="C67" s="8">
        <f>B67-B21</f>
        <v>2.3859999999999997</v>
      </c>
      <c r="D67" s="9">
        <f t="shared" si="2"/>
        <v>748.99434795199977</v>
      </c>
    </row>
    <row r="68" spans="1:4" x14ac:dyDescent="0.25">
      <c r="A68" s="7" t="s">
        <v>35</v>
      </c>
      <c r="B68" s="8">
        <v>2.3820000000000001</v>
      </c>
      <c r="C68" s="8">
        <f>B68-B21</f>
        <v>2.327</v>
      </c>
      <c r="D68" s="9">
        <f t="shared" si="2"/>
        <v>721.87543714799995</v>
      </c>
    </row>
    <row r="69" spans="1:4" x14ac:dyDescent="0.25">
      <c r="A69" s="7" t="s">
        <v>35</v>
      </c>
      <c r="B69" s="8">
        <v>2.3730000000000002</v>
      </c>
      <c r="C69" s="8">
        <f>B69-B21</f>
        <v>2.3180000000000001</v>
      </c>
      <c r="D69" s="9">
        <f t="shared" si="2"/>
        <v>717.77660548799997</v>
      </c>
    </row>
    <row r="70" spans="1:4" x14ac:dyDescent="0.25">
      <c r="A70" s="7" t="s">
        <v>36</v>
      </c>
      <c r="B70" s="8">
        <v>2.407</v>
      </c>
      <c r="C70" s="8">
        <f>B70-B21</f>
        <v>2.3519999999999999</v>
      </c>
      <c r="D70" s="9">
        <f t="shared" si="2"/>
        <v>733.31379084799994</v>
      </c>
    </row>
    <row r="71" spans="1:4" x14ac:dyDescent="0.25">
      <c r="A71" s="7" t="s">
        <v>36</v>
      </c>
      <c r="B71" s="8">
        <v>2.4569999999999999</v>
      </c>
      <c r="C71" s="8">
        <f>B71-B21</f>
        <v>2.4019999999999997</v>
      </c>
      <c r="D71" s="9">
        <f t="shared" si="2"/>
        <v>756.42304324799989</v>
      </c>
    </row>
    <row r="72" spans="1:4" x14ac:dyDescent="0.25">
      <c r="A72" s="7" t="s">
        <v>37</v>
      </c>
      <c r="B72" s="8">
        <v>2.5140000000000002</v>
      </c>
      <c r="C72" s="8">
        <f>B72-B21</f>
        <v>2.4590000000000001</v>
      </c>
      <c r="D72" s="9">
        <f t="shared" si="2"/>
        <v>783.145802172</v>
      </c>
    </row>
    <row r="73" spans="1:4" x14ac:dyDescent="0.25">
      <c r="A73" s="7" t="s">
        <v>37</v>
      </c>
      <c r="B73" s="8">
        <v>2.4969999999999999</v>
      </c>
      <c r="C73" s="8">
        <f>B73-B21</f>
        <v>2.4419999999999997</v>
      </c>
      <c r="D73" s="9">
        <f t="shared" si="2"/>
        <v>775.13368836799987</v>
      </c>
    </row>
    <row r="74" spans="1:4" x14ac:dyDescent="0.25">
      <c r="A74" s="7" t="s">
        <v>38</v>
      </c>
      <c r="B74" s="8">
        <v>2.7560000000000002</v>
      </c>
      <c r="C74" s="8">
        <f>B74-B21</f>
        <v>2.7010000000000001</v>
      </c>
      <c r="D74" s="9">
        <f t="shared" si="2"/>
        <v>901.08738681199998</v>
      </c>
    </row>
    <row r="75" spans="1:4" x14ac:dyDescent="0.25">
      <c r="A75" s="7" t="s">
        <v>38</v>
      </c>
      <c r="B75" s="8">
        <v>2.7730000000000001</v>
      </c>
      <c r="C75" s="8">
        <f>B75-B21</f>
        <v>2.718</v>
      </c>
      <c r="D75" s="9">
        <f t="shared" si="2"/>
        <v>909.64557828800002</v>
      </c>
    </row>
    <row r="76" spans="1:4" x14ac:dyDescent="0.25">
      <c r="A76" s="7" t="s">
        <v>39</v>
      </c>
      <c r="B76" s="8">
        <v>2.9060000000000001</v>
      </c>
      <c r="C76" s="8">
        <f>B76-B21</f>
        <v>2.851</v>
      </c>
      <c r="D76" s="9">
        <f t="shared" si="2"/>
        <v>977.83798041199998</v>
      </c>
    </row>
    <row r="77" spans="1:4" x14ac:dyDescent="0.25">
      <c r="A77" s="7" t="s">
        <v>39</v>
      </c>
      <c r="B77" s="8">
        <v>2.8940000000000001</v>
      </c>
      <c r="C77" s="8">
        <f>B77-B21</f>
        <v>2.839</v>
      </c>
      <c r="D77" s="9">
        <f t="shared" si="2"/>
        <v>971.59524105199989</v>
      </c>
    </row>
    <row r="78" spans="1:4" x14ac:dyDescent="0.25">
      <c r="A78" s="7" t="s">
        <v>40</v>
      </c>
      <c r="B78" s="8">
        <v>2.831</v>
      </c>
      <c r="C78" s="8">
        <f>B78-B21</f>
        <v>2.7759999999999998</v>
      </c>
      <c r="D78" s="9">
        <f t="shared" si="2"/>
        <v>939.11386611199987</v>
      </c>
    </row>
    <row r="79" spans="1:4" x14ac:dyDescent="0.25">
      <c r="A79" s="7" t="s">
        <v>40</v>
      </c>
      <c r="B79" s="8">
        <v>2.863</v>
      </c>
      <c r="C79" s="8">
        <f>B79-B21</f>
        <v>2.8079999999999998</v>
      </c>
      <c r="D79" s="9">
        <f t="shared" si="2"/>
        <v>955.55082636799989</v>
      </c>
    </row>
    <row r="80" spans="1:4" x14ac:dyDescent="0.25">
      <c r="A80" s="7" t="s">
        <v>41</v>
      </c>
      <c r="B80" s="8">
        <v>2.3839999999999999</v>
      </c>
      <c r="C80" s="8">
        <f>B80-B21</f>
        <v>2.3289999999999997</v>
      </c>
      <c r="D80" s="9">
        <f t="shared" si="2"/>
        <v>722.78765289199987</v>
      </c>
    </row>
    <row r="81" spans="1:4" x14ac:dyDescent="0.25">
      <c r="A81" s="7" t="s">
        <v>41</v>
      </c>
      <c r="B81" s="8">
        <v>2.3780000000000001</v>
      </c>
      <c r="C81" s="8">
        <f>B81-B21</f>
        <v>2.323</v>
      </c>
      <c r="D81" s="9">
        <f t="shared" si="2"/>
        <v>720.05249394799989</v>
      </c>
    </row>
    <row r="82" spans="1:4" x14ac:dyDescent="0.25">
      <c r="A82" s="7" t="s">
        <v>42</v>
      </c>
      <c r="B82" s="8">
        <v>2.4449999999999998</v>
      </c>
      <c r="C82" s="8">
        <f>B82-B21</f>
        <v>2.3899999999999997</v>
      </c>
      <c r="D82" s="9">
        <f t="shared" si="2"/>
        <v>750.84854519999988</v>
      </c>
    </row>
    <row r="83" spans="1:4" x14ac:dyDescent="0.25">
      <c r="A83" s="7" t="s">
        <v>42</v>
      </c>
      <c r="B83" s="8">
        <v>2.4449999999999998</v>
      </c>
      <c r="C83" s="8">
        <f>B83-B21</f>
        <v>2.3899999999999997</v>
      </c>
      <c r="D83" s="9">
        <f t="shared" si="2"/>
        <v>750.84854519999988</v>
      </c>
    </row>
    <row r="84" spans="1:4" x14ac:dyDescent="0.25">
      <c r="A84" s="7" t="s">
        <v>43</v>
      </c>
      <c r="B84" s="8">
        <v>2.6030000000000002</v>
      </c>
      <c r="C84" s="8">
        <f>B84-B21</f>
        <v>2.548</v>
      </c>
      <c r="D84" s="9">
        <f t="shared" si="2"/>
        <v>825.67659564799999</v>
      </c>
    </row>
    <row r="85" spans="1:4" x14ac:dyDescent="0.25">
      <c r="A85" s="7" t="s">
        <v>43</v>
      </c>
      <c r="B85" s="8">
        <v>2.5990000000000002</v>
      </c>
      <c r="C85" s="8">
        <f>B85-B21</f>
        <v>2.544</v>
      </c>
      <c r="D85" s="9">
        <f t="shared" si="2"/>
        <v>823.74401523200004</v>
      </c>
    </row>
    <row r="86" spans="1:4" x14ac:dyDescent="0.25">
      <c r="A86" s="7" t="s">
        <v>44</v>
      </c>
      <c r="B86" s="8">
        <v>2.7520000000000002</v>
      </c>
      <c r="C86" s="8">
        <f>B86-B21</f>
        <v>2.6970000000000001</v>
      </c>
      <c r="D86" s="9">
        <f t="shared" si="2"/>
        <v>899.07890370799998</v>
      </c>
    </row>
    <row r="87" spans="1:4" x14ac:dyDescent="0.25">
      <c r="A87" s="7" t="s">
        <v>44</v>
      </c>
      <c r="B87" s="8">
        <v>2.7389999999999999</v>
      </c>
      <c r="C87" s="8">
        <f>B87-B21</f>
        <v>2.6839999999999997</v>
      </c>
      <c r="D87" s="9">
        <f t="shared" si="2"/>
        <v>892.56503827199981</v>
      </c>
    </row>
    <row r="88" spans="1:4" x14ac:dyDescent="0.25">
      <c r="A88" s="7" t="s">
        <v>45</v>
      </c>
      <c r="B88" s="8">
        <v>2.7320000000000002</v>
      </c>
      <c r="C88" s="8">
        <f>B88-B21</f>
        <v>2.677</v>
      </c>
      <c r="D88" s="9">
        <f t="shared" si="2"/>
        <v>889.06625394799994</v>
      </c>
    </row>
    <row r="89" spans="1:4" x14ac:dyDescent="0.25">
      <c r="A89" s="7" t="s">
        <v>45</v>
      </c>
      <c r="B89" s="8">
        <v>2.6970000000000001</v>
      </c>
      <c r="C89" s="8">
        <f>B89-B21</f>
        <v>2.6419999999999999</v>
      </c>
      <c r="D89" s="9">
        <f t="shared" si="2"/>
        <v>871.66348996799991</v>
      </c>
    </row>
    <row r="90" spans="1:4" x14ac:dyDescent="0.25">
      <c r="A90" s="7" t="s">
        <v>46</v>
      </c>
      <c r="B90" s="8">
        <v>2.8120000000000003</v>
      </c>
      <c r="C90" s="8">
        <f>B90-B21</f>
        <v>2.7570000000000001</v>
      </c>
      <c r="D90" s="9">
        <f t="shared" si="2"/>
        <v>929.41451058799998</v>
      </c>
    </row>
    <row r="91" spans="1:4" x14ac:dyDescent="0.25">
      <c r="A91" s="7" t="s">
        <v>46</v>
      </c>
      <c r="B91" s="8">
        <v>2.8420000000000001</v>
      </c>
      <c r="C91" s="8">
        <f>B91-B21</f>
        <v>2.7869999999999999</v>
      </c>
      <c r="D91" s="9">
        <f t="shared" si="2"/>
        <v>944.74974642799987</v>
      </c>
    </row>
    <row r="92" spans="1:4" x14ac:dyDescent="0.25">
      <c r="A92" s="7" t="s">
        <v>47</v>
      </c>
      <c r="B92" s="8">
        <v>2.8119999999999998</v>
      </c>
      <c r="C92" s="8">
        <f>B92-B21</f>
        <v>2.7569999999999997</v>
      </c>
      <c r="D92" s="9">
        <f t="shared" si="2"/>
        <v>929.41451058799976</v>
      </c>
    </row>
    <row r="93" spans="1:4" x14ac:dyDescent="0.25">
      <c r="A93" s="11" t="s">
        <v>47</v>
      </c>
      <c r="B93" s="12">
        <v>2.79</v>
      </c>
      <c r="C93" s="12">
        <f>B93-B21</f>
        <v>2.7349999999999999</v>
      </c>
      <c r="D93" s="13">
        <f t="shared" si="2"/>
        <v>918.23961269999995</v>
      </c>
    </row>
    <row r="96" spans="1:4" x14ac:dyDescent="0.25">
      <c r="A96" t="s">
        <v>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4"/>
  <sheetViews>
    <sheetView workbookViewId="0">
      <selection activeCell="K91" sqref="K91"/>
    </sheetView>
  </sheetViews>
  <sheetFormatPr defaultRowHeight="15" x14ac:dyDescent="0.25"/>
  <cols>
    <col min="2" max="2" width="11.140625" customWidth="1"/>
  </cols>
  <sheetData>
    <row r="2" spans="1:9" x14ac:dyDescent="0.25">
      <c r="A2">
        <v>2.7639999999999998</v>
      </c>
      <c r="B2">
        <v>1.635</v>
      </c>
      <c r="C2">
        <v>2.8519999999999999</v>
      </c>
      <c r="D2">
        <v>2.911</v>
      </c>
      <c r="E2">
        <v>2.5880000000000001</v>
      </c>
      <c r="F2">
        <v>2.3860000000000001</v>
      </c>
      <c r="G2">
        <v>2.66</v>
      </c>
      <c r="H2">
        <v>2.8610000000000002</v>
      </c>
      <c r="I2">
        <v>2.4969999999999999</v>
      </c>
    </row>
    <row r="3" spans="1:9" x14ac:dyDescent="0.25">
      <c r="A3">
        <v>1.581</v>
      </c>
      <c r="B3">
        <v>2.6760000000000002</v>
      </c>
      <c r="C3">
        <v>1.8839999999999999</v>
      </c>
      <c r="D3">
        <v>2.9079999999999999</v>
      </c>
      <c r="E3">
        <v>2.5409999999999999</v>
      </c>
      <c r="F3">
        <v>2.38</v>
      </c>
      <c r="G3">
        <v>2.62</v>
      </c>
      <c r="H3">
        <v>2.8260000000000001</v>
      </c>
      <c r="I3">
        <v>2.472</v>
      </c>
    </row>
    <row r="4" spans="1:9" x14ac:dyDescent="0.25">
      <c r="A4">
        <v>0.91300000000000003</v>
      </c>
      <c r="B4">
        <v>2.5539999999999998</v>
      </c>
      <c r="C4">
        <v>2.7250000000000001</v>
      </c>
      <c r="D4">
        <v>2.823</v>
      </c>
      <c r="E4">
        <v>2.835</v>
      </c>
      <c r="F4">
        <v>2.427</v>
      </c>
      <c r="G4">
        <v>2.3000000000000003</v>
      </c>
      <c r="H4">
        <v>2.6160000000000001</v>
      </c>
      <c r="I4">
        <v>2.0880000000000001</v>
      </c>
    </row>
    <row r="5" spans="1:9" x14ac:dyDescent="0.25">
      <c r="A5">
        <v>0.53400000000000003</v>
      </c>
      <c r="B5">
        <v>2.5070000000000001</v>
      </c>
      <c r="C5">
        <v>2.7440000000000002</v>
      </c>
      <c r="D5">
        <v>2.8279999999999998</v>
      </c>
      <c r="E5">
        <v>2.8580000000000001</v>
      </c>
      <c r="F5">
        <v>2.427</v>
      </c>
      <c r="G5">
        <v>2.3930000000000002</v>
      </c>
      <c r="H5">
        <v>2.617</v>
      </c>
      <c r="I5">
        <v>2.0260000000000002</v>
      </c>
    </row>
    <row r="6" spans="1:9" x14ac:dyDescent="0.25">
      <c r="A6">
        <v>0.311</v>
      </c>
      <c r="B6">
        <v>2.9410000000000003</v>
      </c>
      <c r="C6">
        <v>2.8530000000000002</v>
      </c>
      <c r="D6">
        <v>2.73</v>
      </c>
      <c r="E6">
        <v>2.6120000000000001</v>
      </c>
      <c r="F6">
        <v>2.444</v>
      </c>
      <c r="G6">
        <v>2.8439999999999999</v>
      </c>
      <c r="H6">
        <v>2.8159999999999998</v>
      </c>
      <c r="I6">
        <v>2.0510000000000002</v>
      </c>
    </row>
    <row r="7" spans="1:9" x14ac:dyDescent="0.25">
      <c r="A7">
        <v>0.182</v>
      </c>
      <c r="B7">
        <v>2.988</v>
      </c>
      <c r="C7">
        <v>2.8109999999999999</v>
      </c>
      <c r="D7">
        <v>2.7560000000000002</v>
      </c>
      <c r="E7">
        <v>2.633</v>
      </c>
      <c r="F7">
        <v>2.4630000000000001</v>
      </c>
      <c r="G7">
        <v>2.8759999999999999</v>
      </c>
      <c r="H7">
        <v>2.8050000000000002</v>
      </c>
      <c r="I7">
        <v>2.0169999999999999</v>
      </c>
    </row>
    <row r="8" spans="1:9" x14ac:dyDescent="0.25">
      <c r="A8">
        <v>0.13600000000000001</v>
      </c>
      <c r="B8">
        <v>2.871</v>
      </c>
      <c r="C8">
        <v>2.8319999999999999</v>
      </c>
      <c r="D8">
        <v>2.5990000000000002</v>
      </c>
      <c r="E8">
        <v>2.544</v>
      </c>
      <c r="F8">
        <v>2.5369999999999999</v>
      </c>
      <c r="G8">
        <v>2.7509999999999999</v>
      </c>
      <c r="H8">
        <v>2.8530000000000002</v>
      </c>
      <c r="I8">
        <v>2.3860000000000001</v>
      </c>
    </row>
    <row r="9" spans="1:9" x14ac:dyDescent="0.25">
      <c r="A9">
        <v>7.5999999999999998E-2</v>
      </c>
      <c r="B9">
        <v>2.9590000000000001</v>
      </c>
      <c r="C9">
        <v>2.871</v>
      </c>
      <c r="D9">
        <v>2.5459999999999998</v>
      </c>
      <c r="E9">
        <v>2.524</v>
      </c>
      <c r="F9">
        <v>2.5289999999999999</v>
      </c>
      <c r="G9">
        <v>2.75</v>
      </c>
      <c r="H9">
        <v>2.8650000000000002</v>
      </c>
      <c r="I9">
        <v>2.34</v>
      </c>
    </row>
    <row r="12" spans="1:9" x14ac:dyDescent="0.25">
      <c r="A12" t="s">
        <v>0</v>
      </c>
    </row>
    <row r="13" spans="1:9" x14ac:dyDescent="0.25">
      <c r="B13" s="2" t="s">
        <v>9</v>
      </c>
      <c r="C13" t="s">
        <v>10</v>
      </c>
      <c r="D13" t="s">
        <v>11</v>
      </c>
      <c r="E13" t="s">
        <v>12</v>
      </c>
    </row>
    <row r="14" spans="1:9" x14ac:dyDescent="0.25">
      <c r="A14" t="s">
        <v>1</v>
      </c>
      <c r="B14">
        <v>2.7639999999999998</v>
      </c>
      <c r="C14">
        <f>B14-B21</f>
        <v>2.6879999999999997</v>
      </c>
      <c r="D14">
        <v>5000</v>
      </c>
      <c r="E14">
        <f>(185.79*C14*C14)+(1365.7*C14)-(6.4445)</f>
        <v>5006.9537617599999</v>
      </c>
    </row>
    <row r="15" spans="1:9" x14ac:dyDescent="0.25">
      <c r="A15" t="s">
        <v>2</v>
      </c>
      <c r="B15">
        <v>1.581</v>
      </c>
      <c r="C15">
        <f>B15-B21</f>
        <v>1.5049999999999999</v>
      </c>
      <c r="D15">
        <v>2500</v>
      </c>
      <c r="E15">
        <f t="shared" ref="E15:E78" si="0">(185.79*C15*C15)+(1365.7*C15)-(6.4445)</f>
        <v>2469.7529947499997</v>
      </c>
    </row>
    <row r="16" spans="1:9" x14ac:dyDescent="0.25">
      <c r="A16" t="s">
        <v>3</v>
      </c>
      <c r="B16">
        <v>0.91300000000000003</v>
      </c>
      <c r="C16">
        <f>B16-B21</f>
        <v>0.83700000000000008</v>
      </c>
      <c r="D16">
        <v>1250</v>
      </c>
      <c r="E16">
        <f t="shared" si="0"/>
        <v>1266.8051145100001</v>
      </c>
    </row>
    <row r="17" spans="1:14" x14ac:dyDescent="0.25">
      <c r="A17" t="s">
        <v>4</v>
      </c>
      <c r="B17">
        <v>0.53400000000000003</v>
      </c>
      <c r="C17">
        <f>B17-B21</f>
        <v>0.45800000000000002</v>
      </c>
      <c r="D17">
        <v>625</v>
      </c>
      <c r="E17">
        <f t="shared" si="0"/>
        <v>658.01815356000009</v>
      </c>
    </row>
    <row r="18" spans="1:14" x14ac:dyDescent="0.25">
      <c r="A18" t="s">
        <v>5</v>
      </c>
      <c r="B18">
        <v>0.30099999999999999</v>
      </c>
      <c r="C18">
        <f>B18-B21</f>
        <v>0.22499999999999998</v>
      </c>
      <c r="D18">
        <v>312.5</v>
      </c>
      <c r="E18">
        <f t="shared" si="0"/>
        <v>310.24361874999994</v>
      </c>
    </row>
    <row r="19" spans="1:14" x14ac:dyDescent="0.25">
      <c r="A19" t="s">
        <v>6</v>
      </c>
      <c r="B19">
        <v>0.182</v>
      </c>
      <c r="C19">
        <f>B19-B21</f>
        <v>0.106</v>
      </c>
      <c r="D19">
        <v>156.25</v>
      </c>
      <c r="E19">
        <f t="shared" si="0"/>
        <v>140.40723643999999</v>
      </c>
    </row>
    <row r="20" spans="1:14" x14ac:dyDescent="0.25">
      <c r="A20" t="s">
        <v>7</v>
      </c>
      <c r="B20">
        <v>0.13600000000000001</v>
      </c>
      <c r="C20">
        <f>B20-B21</f>
        <v>6.0000000000000012E-2</v>
      </c>
      <c r="D20">
        <v>78.13</v>
      </c>
      <c r="E20">
        <f t="shared" si="0"/>
        <v>76.166344000000024</v>
      </c>
    </row>
    <row r="21" spans="1:14" x14ac:dyDescent="0.25">
      <c r="A21" t="s">
        <v>8</v>
      </c>
      <c r="B21">
        <v>7.5999999999999998E-2</v>
      </c>
      <c r="C21">
        <f>B21-B21</f>
        <v>0</v>
      </c>
      <c r="D21">
        <v>0</v>
      </c>
    </row>
    <row r="26" spans="1:14" x14ac:dyDescent="0.25">
      <c r="K26" s="1"/>
      <c r="L26" s="1"/>
      <c r="M26" s="1"/>
      <c r="N26" s="1"/>
    </row>
    <row r="27" spans="1:14" x14ac:dyDescent="0.25">
      <c r="J27" s="1"/>
      <c r="K27" s="1" t="s">
        <v>13</v>
      </c>
      <c r="L27" s="1"/>
      <c r="M27" s="1"/>
    </row>
    <row r="30" spans="1:14" x14ac:dyDescent="0.25">
      <c r="A30" s="3" t="s">
        <v>14</v>
      </c>
      <c r="B30" s="4" t="s">
        <v>15</v>
      </c>
      <c r="C30" s="5" t="s">
        <v>10</v>
      </c>
      <c r="D30" s="6" t="s">
        <v>12</v>
      </c>
    </row>
    <row r="31" spans="1:14" x14ac:dyDescent="0.25">
      <c r="A31" s="7" t="s">
        <v>16</v>
      </c>
      <c r="B31" s="8">
        <v>1.635</v>
      </c>
      <c r="C31" s="8">
        <f>B31-B21</f>
        <v>1.5589999999999999</v>
      </c>
      <c r="D31" s="9">
        <f>(185.79*C31*C31)+(1365.7*C31)-(6.4445)</f>
        <v>2574.2408649899999</v>
      </c>
    </row>
    <row r="32" spans="1:14" x14ac:dyDescent="0.25">
      <c r="A32" s="10" t="s">
        <v>16</v>
      </c>
      <c r="B32" s="8">
        <v>2.6760000000000002</v>
      </c>
      <c r="C32" s="8">
        <f>B32-B21</f>
        <v>2.6</v>
      </c>
      <c r="D32" s="9">
        <f>(185.79*C32*C32)+(1365.7*C32)-(6.4445)</f>
        <v>4800.3159000000005</v>
      </c>
    </row>
    <row r="33" spans="1:4" x14ac:dyDescent="0.25">
      <c r="A33" s="7" t="s">
        <v>17</v>
      </c>
      <c r="B33" s="8">
        <v>2.5539999999999998</v>
      </c>
      <c r="C33" s="8">
        <f>B33-B21</f>
        <v>2.4779999999999998</v>
      </c>
      <c r="D33" s="9">
        <f>(185.79*C33*C33)+(1365.7*C33)-(6.4445)</f>
        <v>4518.6006223599998</v>
      </c>
    </row>
    <row r="34" spans="1:4" x14ac:dyDescent="0.25">
      <c r="A34" s="10" t="s">
        <v>17</v>
      </c>
      <c r="B34" s="8">
        <v>2.5070000000000001</v>
      </c>
      <c r="C34" s="8">
        <f>B34-B21</f>
        <v>2.431</v>
      </c>
      <c r="D34" s="9">
        <f>(185.79*C34*C34)+(1365.7*C34)-(6.4445)</f>
        <v>4411.5466961900001</v>
      </c>
    </row>
    <row r="35" spans="1:4" x14ac:dyDescent="0.25">
      <c r="A35" s="7" t="s">
        <v>18</v>
      </c>
      <c r="B35" s="8">
        <v>2.9410000000000003</v>
      </c>
      <c r="C35" s="8">
        <f>B35-B21</f>
        <v>2.8650000000000002</v>
      </c>
      <c r="D35" s="9">
        <f>(185.79*C35*C35)+(1365.7*C35)-(6.4445)</f>
        <v>5431.292122750001</v>
      </c>
    </row>
    <row r="36" spans="1:4" x14ac:dyDescent="0.25">
      <c r="A36" s="7" t="s">
        <v>18</v>
      </c>
      <c r="B36" s="8">
        <v>2.988</v>
      </c>
      <c r="C36" s="8">
        <f>B36-B21</f>
        <v>2.9119999999999999</v>
      </c>
      <c r="D36" s="9">
        <f>(185.79*C36*C36)+(1365.7*C36)-(6.4445)</f>
        <v>5545.9255377600002</v>
      </c>
    </row>
    <row r="37" spans="1:4" x14ac:dyDescent="0.25">
      <c r="A37" s="7" t="s">
        <v>19</v>
      </c>
      <c r="B37" s="8">
        <v>2.871</v>
      </c>
      <c r="C37" s="8">
        <f>B37-B21</f>
        <v>2.7949999999999999</v>
      </c>
      <c r="D37" s="9">
        <f>(185.79*C37*C37)+(1365.7*C37)-(6.4445)</f>
        <v>5262.08312475</v>
      </c>
    </row>
    <row r="38" spans="1:4" x14ac:dyDescent="0.25">
      <c r="A38" s="7" t="s">
        <v>19</v>
      </c>
      <c r="B38" s="8">
        <v>2.9590000000000001</v>
      </c>
      <c r="C38" s="8">
        <f>B38-B21</f>
        <v>2.883</v>
      </c>
      <c r="D38" s="9">
        <f>(185.79*C38*C38)+(1365.7*C38)-(6.4445)</f>
        <v>5475.0972993100004</v>
      </c>
    </row>
    <row r="39" spans="1:4" x14ac:dyDescent="0.25">
      <c r="A39" s="7" t="s">
        <v>20</v>
      </c>
      <c r="B39" s="8">
        <v>2.8519999999999999</v>
      </c>
      <c r="C39" s="8">
        <f>B39-B21</f>
        <v>2.7759999999999998</v>
      </c>
      <c r="D39" s="9">
        <f>(185.79*C39*C39)+(1365.7*C39)-(6.4445)</f>
        <v>5216.4691390400003</v>
      </c>
    </row>
    <row r="40" spans="1:4" x14ac:dyDescent="0.25">
      <c r="A40" s="7" t="s">
        <v>20</v>
      </c>
      <c r="B40" s="8">
        <v>1.8839999999999999</v>
      </c>
      <c r="C40" s="8">
        <f>B40-B21</f>
        <v>1.8079999999999998</v>
      </c>
      <c r="D40" s="9">
        <f>(185.79*C40*C40)+(1365.7*C40)-(6.4445)</f>
        <v>3070.0633425599995</v>
      </c>
    </row>
    <row r="41" spans="1:4" x14ac:dyDescent="0.25">
      <c r="A41" s="7" t="s">
        <v>21</v>
      </c>
      <c r="B41" s="8">
        <v>2.7250000000000001</v>
      </c>
      <c r="C41" s="8">
        <f>B41-B21</f>
        <v>2.649</v>
      </c>
      <c r="D41" s="9">
        <f>(185.79*C41*C41)+(1365.7*C41)-(6.4445)</f>
        <v>4915.0205737900005</v>
      </c>
    </row>
    <row r="42" spans="1:4" x14ac:dyDescent="0.25">
      <c r="A42" s="7" t="s">
        <v>21</v>
      </c>
      <c r="B42" s="8">
        <v>2.7440000000000002</v>
      </c>
      <c r="C42" s="8">
        <f>B42-B21</f>
        <v>2.6680000000000001</v>
      </c>
      <c r="D42" s="9">
        <f>(185.79*C42*C42)+(1365.7*C42)-(6.4445)</f>
        <v>4959.7379369600003</v>
      </c>
    </row>
    <row r="43" spans="1:4" x14ac:dyDescent="0.25">
      <c r="A43" s="7" t="s">
        <v>22</v>
      </c>
      <c r="B43" s="8">
        <v>2.8530000000000002</v>
      </c>
      <c r="C43" s="8">
        <f>B43-B21</f>
        <v>2.7770000000000001</v>
      </c>
      <c r="D43" s="9">
        <f>(185.79*C43*C43)+(1365.7*C43)-(6.4445)</f>
        <v>5218.8665309100006</v>
      </c>
    </row>
    <row r="44" spans="1:4" x14ac:dyDescent="0.25">
      <c r="A44" s="7" t="s">
        <v>22</v>
      </c>
      <c r="B44" s="8">
        <v>2.8109999999999999</v>
      </c>
      <c r="C44" s="8">
        <f>B44-B21</f>
        <v>2.7349999999999999</v>
      </c>
      <c r="D44" s="9">
        <f>(185.79*C44*C44)+(1365.7*C44)-(6.4445)</f>
        <v>5118.4960027500001</v>
      </c>
    </row>
    <row r="45" spans="1:4" x14ac:dyDescent="0.25">
      <c r="A45" s="7" t="s">
        <v>23</v>
      </c>
      <c r="B45" s="8">
        <v>2.8319999999999999</v>
      </c>
      <c r="C45" s="8">
        <f>B45-B21</f>
        <v>2.7559999999999998</v>
      </c>
      <c r="D45" s="9">
        <f>(185.79*C45*C45)+(1365.7*C45)-(6.4445)</f>
        <v>5168.5993334399991</v>
      </c>
    </row>
    <row r="46" spans="1:4" x14ac:dyDescent="0.25">
      <c r="A46" s="7" t="s">
        <v>23</v>
      </c>
      <c r="B46" s="8">
        <v>2.871</v>
      </c>
      <c r="C46" s="8">
        <f>B46-B21</f>
        <v>2.7949999999999999</v>
      </c>
      <c r="D46" s="9">
        <f>(185.79*C46*C46)+(1365.7*C46)-(6.4445)</f>
        <v>5262.08312475</v>
      </c>
    </row>
    <row r="47" spans="1:4" x14ac:dyDescent="0.25">
      <c r="A47" s="7" t="s">
        <v>24</v>
      </c>
      <c r="B47" s="8">
        <v>2.911</v>
      </c>
      <c r="C47" s="8">
        <f>B47-B21</f>
        <v>2.835</v>
      </c>
      <c r="D47" s="9">
        <f>(185.79*C47*C47)+(1365.7*C47)-(6.4445)</f>
        <v>5358.5510327500006</v>
      </c>
    </row>
    <row r="48" spans="1:4" x14ac:dyDescent="0.25">
      <c r="A48" s="7" t="s">
        <v>24</v>
      </c>
      <c r="B48" s="8">
        <v>2.9079999999999999</v>
      </c>
      <c r="C48" s="8">
        <f>B48-B21</f>
        <v>2.8319999999999999</v>
      </c>
      <c r="D48" s="9">
        <f>(185.79*C48*C48)+(1365.7*C48)-(6.4445)</f>
        <v>5351.2953169599996</v>
      </c>
    </row>
    <row r="49" spans="1:4" x14ac:dyDescent="0.25">
      <c r="A49" s="7" t="s">
        <v>25</v>
      </c>
      <c r="B49" s="8">
        <v>2.823</v>
      </c>
      <c r="C49" s="8">
        <f>B49-B21</f>
        <v>2.7469999999999999</v>
      </c>
      <c r="D49" s="9">
        <f>(185.79*C49*C49)+(1365.7*C49)-(6.4445)</f>
        <v>5147.1064121099998</v>
      </c>
    </row>
    <row r="50" spans="1:4" x14ac:dyDescent="0.25">
      <c r="A50" s="7" t="s">
        <v>25</v>
      </c>
      <c r="B50" s="8">
        <v>2.8279999999999998</v>
      </c>
      <c r="C50" s="8">
        <f>B50-B21</f>
        <v>2.7519999999999998</v>
      </c>
      <c r="D50" s="9">
        <f>(185.79*C50*C50)+(1365.7*C50)-(6.4445)</f>
        <v>5159.0432081600002</v>
      </c>
    </row>
    <row r="51" spans="1:4" x14ac:dyDescent="0.25">
      <c r="A51" s="7" t="s">
        <v>26</v>
      </c>
      <c r="B51" s="8">
        <v>2.73</v>
      </c>
      <c r="C51" s="8">
        <f>B51-B21</f>
        <v>2.6539999999999999</v>
      </c>
      <c r="D51" s="9">
        <f>(185.79*C51*C51)+(1365.7*C51)-(6.4445)</f>
        <v>4926.77529564</v>
      </c>
    </row>
    <row r="52" spans="1:4" x14ac:dyDescent="0.25">
      <c r="A52" s="7" t="s">
        <v>26</v>
      </c>
      <c r="B52" s="8">
        <v>2.7560000000000002</v>
      </c>
      <c r="C52" s="8">
        <f>B52-B21</f>
        <v>2.68</v>
      </c>
      <c r="D52" s="9">
        <f>(185.79*C52*C52)+(1365.7*C52)-(6.4445)</f>
        <v>4988.0495960000007</v>
      </c>
    </row>
    <row r="53" spans="1:4" x14ac:dyDescent="0.25">
      <c r="A53" s="7" t="s">
        <v>27</v>
      </c>
      <c r="B53" s="8">
        <v>2.5990000000000002</v>
      </c>
      <c r="C53" s="8">
        <f>B53-B21</f>
        <v>2.5230000000000001</v>
      </c>
      <c r="D53" s="9">
        <f>(185.79*C53*C53)+(1365.7*C53)-(6.4445)</f>
        <v>4621.8682329100011</v>
      </c>
    </row>
    <row r="54" spans="1:4" x14ac:dyDescent="0.25">
      <c r="A54" s="7" t="s">
        <v>27</v>
      </c>
      <c r="B54" s="8">
        <v>2.5459999999999998</v>
      </c>
      <c r="C54" s="8">
        <f>B54-B21</f>
        <v>2.4699999999999998</v>
      </c>
      <c r="D54" s="9">
        <f>(185.79*C54*C54)+(1365.7*C54)-(6.4445)</f>
        <v>4500.3207110000003</v>
      </c>
    </row>
    <row r="55" spans="1:4" x14ac:dyDescent="0.25">
      <c r="A55" s="7" t="s">
        <v>28</v>
      </c>
      <c r="B55" s="8">
        <v>2.5880000000000001</v>
      </c>
      <c r="C55" s="8">
        <f>B55-B21</f>
        <v>2.512</v>
      </c>
      <c r="D55" s="9">
        <f>(185.79*C55*C55)+(1365.7*C55)-(6.4445)</f>
        <v>4596.5555537600012</v>
      </c>
    </row>
    <row r="56" spans="1:4" x14ac:dyDescent="0.25">
      <c r="A56" s="7" t="s">
        <v>28</v>
      </c>
      <c r="B56" s="8">
        <v>2.5409999999999999</v>
      </c>
      <c r="C56" s="8">
        <f>B56-B21</f>
        <v>2.4649999999999999</v>
      </c>
      <c r="D56" s="9">
        <f>(185.79*C56*C56)+(1365.7*C56)-(6.4445)</f>
        <v>4488.9078427499999</v>
      </c>
    </row>
    <row r="57" spans="1:4" x14ac:dyDescent="0.25">
      <c r="A57" s="7" t="s">
        <v>29</v>
      </c>
      <c r="B57" s="8">
        <v>2.835</v>
      </c>
      <c r="C57" s="8">
        <f>B57-B21</f>
        <v>2.7589999999999999</v>
      </c>
      <c r="D57" s="9">
        <f>(185.79*C57*C57)+(1365.7*C57)-(6.4445)</f>
        <v>5175.7703289900001</v>
      </c>
    </row>
    <row r="58" spans="1:4" x14ac:dyDescent="0.25">
      <c r="A58" s="7" t="s">
        <v>29</v>
      </c>
      <c r="B58" s="8">
        <v>2.8580000000000001</v>
      </c>
      <c r="C58" s="8">
        <f>B58-B21</f>
        <v>2.782</v>
      </c>
      <c r="D58" s="9">
        <f>(185.79*C58*C58)+(1365.7*C58)-(6.4445)</f>
        <v>5230.8590639600006</v>
      </c>
    </row>
    <row r="59" spans="1:4" x14ac:dyDescent="0.25">
      <c r="A59" s="7" t="s">
        <v>30</v>
      </c>
      <c r="B59" s="8">
        <v>2.6120000000000001</v>
      </c>
      <c r="C59" s="8">
        <f>B59-B21</f>
        <v>2.536</v>
      </c>
      <c r="D59" s="9">
        <f>(185.79*C59*C59)+(1365.7*C59)-(6.4445)</f>
        <v>4651.8411838400007</v>
      </c>
    </row>
    <row r="60" spans="1:4" x14ac:dyDescent="0.25">
      <c r="A60" s="7" t="s">
        <v>30</v>
      </c>
      <c r="B60" s="8">
        <v>2.633</v>
      </c>
      <c r="C60" s="8">
        <f>B60-B21</f>
        <v>2.5569999999999999</v>
      </c>
      <c r="D60" s="9">
        <f>(185.79*C60*C60)+(1365.7*C60)-(6.4445)</f>
        <v>4700.3916817099998</v>
      </c>
    </row>
    <row r="61" spans="1:4" x14ac:dyDescent="0.25">
      <c r="A61" s="7" t="s">
        <v>31</v>
      </c>
      <c r="B61" s="8">
        <v>2.544</v>
      </c>
      <c r="C61" s="8">
        <f>B61-B21</f>
        <v>2.468</v>
      </c>
      <c r="D61" s="9">
        <f>(185.79*C61*C61)+(1365.7*C61)-(6.4445)</f>
        <v>4495.7544489600004</v>
      </c>
    </row>
    <row r="62" spans="1:4" x14ac:dyDescent="0.25">
      <c r="A62" s="7" t="s">
        <v>31</v>
      </c>
      <c r="B62" s="8">
        <v>2.524</v>
      </c>
      <c r="C62" s="8">
        <f>B62-B21</f>
        <v>2.448</v>
      </c>
      <c r="D62" s="9">
        <f>(185.79*C62*C62)+(1365.7*C62)-(6.4445)</f>
        <v>4450.1735761600003</v>
      </c>
    </row>
    <row r="63" spans="1:4" x14ac:dyDescent="0.25">
      <c r="A63" s="7" t="s">
        <v>32</v>
      </c>
      <c r="B63" s="8">
        <v>2.3860000000000001</v>
      </c>
      <c r="C63" s="8">
        <f>B63-B21</f>
        <v>2.31</v>
      </c>
      <c r="D63" s="9">
        <f>(185.79*C63*C63)+(1365.7*C63)-(6.4445)</f>
        <v>4139.7165190000005</v>
      </c>
    </row>
    <row r="64" spans="1:4" x14ac:dyDescent="0.25">
      <c r="A64" s="7" t="s">
        <v>32</v>
      </c>
      <c r="B64" s="8">
        <v>2.38</v>
      </c>
      <c r="C64" s="8">
        <f>B64-B21</f>
        <v>2.3039999999999998</v>
      </c>
      <c r="D64" s="9">
        <f>(185.79*C64*C64)+(1365.7*C64)-(6.4445)</f>
        <v>4126.3789086400002</v>
      </c>
    </row>
    <row r="65" spans="1:4" x14ac:dyDescent="0.25">
      <c r="A65" s="7" t="s">
        <v>33</v>
      </c>
      <c r="B65" s="8">
        <v>2.427</v>
      </c>
      <c r="C65" s="8">
        <f>B65-B21</f>
        <v>2.351</v>
      </c>
      <c r="D65" s="9">
        <f>(185.79*C65*C65)+(1365.7*C65)-(6.4445)</f>
        <v>4231.2148737900006</v>
      </c>
    </row>
    <row r="66" spans="1:4" x14ac:dyDescent="0.25">
      <c r="A66" s="7" t="s">
        <v>33</v>
      </c>
      <c r="B66" s="8">
        <v>2.427</v>
      </c>
      <c r="C66" s="8">
        <f>B66-B21</f>
        <v>2.351</v>
      </c>
      <c r="D66" s="9">
        <f>(185.79*C66*C66)+(1365.7*C66)-(6.4445)</f>
        <v>4231.2148737900006</v>
      </c>
    </row>
    <row r="67" spans="1:4" x14ac:dyDescent="0.25">
      <c r="A67" s="7" t="s">
        <v>34</v>
      </c>
      <c r="B67" s="8">
        <v>2.444</v>
      </c>
      <c r="C67" s="8">
        <f>B67-B21</f>
        <v>2.3679999999999999</v>
      </c>
      <c r="D67" s="9">
        <f>(185.79*C67*C67)+(1365.7*C67)-(6.4445)</f>
        <v>4269.3364049600004</v>
      </c>
    </row>
    <row r="68" spans="1:4" x14ac:dyDescent="0.25">
      <c r="A68" s="7" t="s">
        <v>34</v>
      </c>
      <c r="B68" s="8">
        <v>2.4630000000000001</v>
      </c>
      <c r="C68" s="8">
        <f>B68-B21</f>
        <v>2.387</v>
      </c>
      <c r="D68" s="9">
        <f>(185.79*C68*C68)+(1365.7*C68)-(6.4445)</f>
        <v>4312.0699025100002</v>
      </c>
    </row>
    <row r="69" spans="1:4" x14ac:dyDescent="0.25">
      <c r="A69" s="7" t="s">
        <v>35</v>
      </c>
      <c r="B69" s="8">
        <v>2.5369999999999999</v>
      </c>
      <c r="C69" s="8">
        <f>B69-B21</f>
        <v>2.4609999999999999</v>
      </c>
      <c r="D69" s="9">
        <f>(185.79*C69*C69)+(1365.7*C69)-(6.4445)</f>
        <v>4479.7842365900005</v>
      </c>
    </row>
    <row r="70" spans="1:4" x14ac:dyDescent="0.25">
      <c r="A70" s="7" t="s">
        <v>35</v>
      </c>
      <c r="B70" s="8">
        <v>2.5289999999999999</v>
      </c>
      <c r="C70" s="8">
        <f>B70-B21</f>
        <v>2.4529999999999998</v>
      </c>
      <c r="D70" s="9">
        <f>(185.79*C70*C70)+(1365.7*C70)-(6.4445)</f>
        <v>4461.5548601099999</v>
      </c>
    </row>
    <row r="71" spans="1:4" x14ac:dyDescent="0.25">
      <c r="A71" s="7" t="s">
        <v>36</v>
      </c>
      <c r="B71" s="8">
        <v>2.66</v>
      </c>
      <c r="C71" s="8">
        <f>B71-B21</f>
        <v>2.5840000000000001</v>
      </c>
      <c r="D71" s="9">
        <f>(185.79*C71*C71)+(1365.7*C71)-(6.4445)</f>
        <v>4763.0545342400001</v>
      </c>
    </row>
    <row r="72" spans="1:4" x14ac:dyDescent="0.25">
      <c r="A72" s="7" t="s">
        <v>36</v>
      </c>
      <c r="B72" s="8">
        <v>2.62</v>
      </c>
      <c r="C72" s="8">
        <f>B72-B21</f>
        <v>2.544</v>
      </c>
      <c r="D72" s="9">
        <f>(185.79*C72*C72)+(1365.7*C72)-(6.4445)</f>
        <v>4670.3172894400004</v>
      </c>
    </row>
    <row r="73" spans="1:4" x14ac:dyDescent="0.25">
      <c r="A73" s="7" t="s">
        <v>37</v>
      </c>
      <c r="B73" s="8">
        <v>2.3000000000000003</v>
      </c>
      <c r="C73" s="8">
        <f>B73-B21</f>
        <v>2.2240000000000002</v>
      </c>
      <c r="D73" s="9">
        <f>(185.79*C73*C73)+(1365.7*C73)-(6.4445)</f>
        <v>3949.8223390400008</v>
      </c>
    </row>
    <row r="74" spans="1:4" x14ac:dyDescent="0.25">
      <c r="A74" s="7" t="s">
        <v>37</v>
      </c>
      <c r="B74" s="8">
        <v>2.3930000000000002</v>
      </c>
      <c r="C74" s="8">
        <f>B74-B21</f>
        <v>2.3170000000000002</v>
      </c>
      <c r="D74" s="9">
        <f>(185.79*C74*C74)+(1365.7*C74)-(6.4445)</f>
        <v>4155.2939713100013</v>
      </c>
    </row>
    <row r="75" spans="1:4" x14ac:dyDescent="0.25">
      <c r="A75" s="7" t="s">
        <v>38</v>
      </c>
      <c r="B75" s="8">
        <v>2.8439999999999999</v>
      </c>
      <c r="C75" s="8">
        <f>B75-B21</f>
        <v>2.7679999999999998</v>
      </c>
      <c r="D75" s="9">
        <f>(185.79*C75*C75)+(1365.7*C75)-(6.4445)</f>
        <v>5197.3033809600001</v>
      </c>
    </row>
    <row r="76" spans="1:4" x14ac:dyDescent="0.25">
      <c r="A76" s="7" t="s">
        <v>38</v>
      </c>
      <c r="B76" s="8">
        <v>2.8759999999999999</v>
      </c>
      <c r="C76" s="8">
        <f>B76-B21</f>
        <v>2.8</v>
      </c>
      <c r="D76" s="9">
        <f>(185.79*C76*C76)+(1365.7*C76)-(6.4445)</f>
        <v>5274.1091000000006</v>
      </c>
    </row>
    <row r="77" spans="1:4" x14ac:dyDescent="0.25">
      <c r="A77" s="7" t="s">
        <v>39</v>
      </c>
      <c r="B77" s="8">
        <v>2.7509999999999999</v>
      </c>
      <c r="C77" s="8">
        <f>B77-B21</f>
        <v>2.6749999999999998</v>
      </c>
      <c r="D77" s="9">
        <f>(185.79*C77*C77)+(1365.7*C77)-(6.4445)</f>
        <v>4976.2465687499998</v>
      </c>
    </row>
    <row r="78" spans="1:4" x14ac:dyDescent="0.25">
      <c r="A78" s="7" t="s">
        <v>39</v>
      </c>
      <c r="B78" s="8">
        <v>2.75</v>
      </c>
      <c r="C78" s="8">
        <f>B78-B21</f>
        <v>2.6739999999999999</v>
      </c>
      <c r="D78" s="9">
        <f>(185.79*C78*C78)+(1365.7*C78)-(6.4445)</f>
        <v>4973.8870780400002</v>
      </c>
    </row>
    <row r="79" spans="1:4" x14ac:dyDescent="0.25">
      <c r="A79" s="7" t="s">
        <v>40</v>
      </c>
      <c r="B79" s="8">
        <v>2.8610000000000002</v>
      </c>
      <c r="C79" s="8">
        <f>B79-B21</f>
        <v>2.7850000000000001</v>
      </c>
      <c r="D79" s="9">
        <f>(185.79*C79*C79)+(1365.7*C79)-(6.4445)</f>
        <v>5238.059042750001</v>
      </c>
    </row>
    <row r="80" spans="1:4" x14ac:dyDescent="0.25">
      <c r="A80" s="7" t="s">
        <v>40</v>
      </c>
      <c r="B80" s="8">
        <v>2.8260000000000001</v>
      </c>
      <c r="C80" s="8">
        <f>B80-B21</f>
        <v>2.75</v>
      </c>
      <c r="D80" s="9">
        <f>(185.79*C80*C80)+(1365.7*C80)-(6.4445)</f>
        <v>5154.2673750000004</v>
      </c>
    </row>
    <row r="81" spans="1:4" x14ac:dyDescent="0.25">
      <c r="A81" s="7" t="s">
        <v>41</v>
      </c>
      <c r="B81" s="8">
        <v>2.6160000000000001</v>
      </c>
      <c r="C81" s="8">
        <f>B81-B21</f>
        <v>2.54</v>
      </c>
      <c r="D81" s="9">
        <f>(185.79*C81*C81)+(1365.7*C81)-(6.4445)</f>
        <v>4661.0762640000003</v>
      </c>
    </row>
    <row r="82" spans="1:4" x14ac:dyDescent="0.25">
      <c r="A82" s="7" t="s">
        <v>41</v>
      </c>
      <c r="B82" s="8">
        <v>2.617</v>
      </c>
      <c r="C82" s="8">
        <f>B82-B21</f>
        <v>2.5409999999999999</v>
      </c>
      <c r="D82" s="9">
        <f>(185.79*C82*C82)+(1365.7*C82)-(6.4445)</f>
        <v>4663.3859629899998</v>
      </c>
    </row>
    <row r="83" spans="1:4" x14ac:dyDescent="0.25">
      <c r="A83" s="7" t="s">
        <v>42</v>
      </c>
      <c r="B83" s="8">
        <v>2.8159999999999998</v>
      </c>
      <c r="C83" s="8">
        <f>B83-B21</f>
        <v>2.7399999999999998</v>
      </c>
      <c r="D83" s="9">
        <f>(185.79*C83*C83)+(1365.7*C83)-(6.4445)</f>
        <v>5130.4105040000004</v>
      </c>
    </row>
    <row r="84" spans="1:4" x14ac:dyDescent="0.25">
      <c r="A84" s="7" t="s">
        <v>42</v>
      </c>
      <c r="B84" s="8">
        <v>2.8050000000000002</v>
      </c>
      <c r="C84" s="8">
        <f>B84-B21</f>
        <v>2.7290000000000001</v>
      </c>
      <c r="D84" s="9">
        <f>(185.79*C84*C84)+(1365.7*C84)-(6.4445)</f>
        <v>5104.2108633900007</v>
      </c>
    </row>
    <row r="85" spans="1:4" x14ac:dyDescent="0.25">
      <c r="A85" s="7" t="s">
        <v>43</v>
      </c>
      <c r="B85" s="8">
        <v>2.8530000000000002</v>
      </c>
      <c r="C85" s="8">
        <f>B85-B21</f>
        <v>2.7770000000000001</v>
      </c>
      <c r="D85" s="9">
        <f>(185.79*C85*C85)+(1365.7*C85)-(6.4445)</f>
        <v>5218.8665309100006</v>
      </c>
    </row>
    <row r="86" spans="1:4" x14ac:dyDescent="0.25">
      <c r="A86" s="7" t="s">
        <v>43</v>
      </c>
      <c r="B86" s="8">
        <v>2.8650000000000002</v>
      </c>
      <c r="C86" s="8">
        <f>B86-B21</f>
        <v>2.7890000000000001</v>
      </c>
      <c r="D86" s="9">
        <f>(185.79*C86*C86)+(1365.7*C86)-(6.4445)</f>
        <v>5247.6642165900012</v>
      </c>
    </row>
    <row r="87" spans="1:4" x14ac:dyDescent="0.25">
      <c r="A87" s="7" t="s">
        <v>44</v>
      </c>
      <c r="B87" s="8">
        <v>2.4969999999999999</v>
      </c>
      <c r="C87" s="8">
        <f>B87-B21</f>
        <v>2.4209999999999998</v>
      </c>
      <c r="D87" s="9">
        <f>(185.79*C87*C87)+(1365.7*C87)-(6.4445)</f>
        <v>4388.8751653899999</v>
      </c>
    </row>
    <row r="88" spans="1:4" x14ac:dyDescent="0.25">
      <c r="A88" s="7" t="s">
        <v>44</v>
      </c>
      <c r="B88" s="8">
        <v>2.472</v>
      </c>
      <c r="C88" s="8">
        <f>B88-B21</f>
        <v>2.3959999999999999</v>
      </c>
      <c r="D88" s="9">
        <f>(185.79*C88*C88)+(1365.7*C88)-(6.4445)</f>
        <v>4332.3589046400002</v>
      </c>
    </row>
    <row r="89" spans="1:4" x14ac:dyDescent="0.25">
      <c r="A89" s="7" t="s">
        <v>45</v>
      </c>
      <c r="B89" s="8">
        <v>2.0880000000000001</v>
      </c>
      <c r="C89" s="8">
        <f>B89-B21</f>
        <v>2.012</v>
      </c>
      <c r="D89" s="9">
        <f>(185.79*C89*C89)+(1365.7*C89)-(6.4445)</f>
        <v>3493.4485737599998</v>
      </c>
    </row>
    <row r="90" spans="1:4" x14ac:dyDescent="0.25">
      <c r="A90" s="7" t="s">
        <v>45</v>
      </c>
      <c r="B90" s="8">
        <v>2.0260000000000002</v>
      </c>
      <c r="C90" s="8">
        <f>B90-B21</f>
        <v>1.9500000000000002</v>
      </c>
      <c r="D90" s="9">
        <f>(185.79*C90*C90)+(1365.7*C90)-(6.4445)</f>
        <v>3363.1369750000003</v>
      </c>
    </row>
    <row r="91" spans="1:4" x14ac:dyDescent="0.25">
      <c r="A91" s="7" t="s">
        <v>46</v>
      </c>
      <c r="B91" s="8">
        <v>2.0510000000000002</v>
      </c>
      <c r="C91" s="8">
        <f>B91-B21</f>
        <v>1.9750000000000001</v>
      </c>
      <c r="D91" s="9">
        <f>(185.79*C91*C91)+(1365.7*C91)-(6.4445)</f>
        <v>3415.5101187499999</v>
      </c>
    </row>
    <row r="92" spans="1:4" x14ac:dyDescent="0.25">
      <c r="A92" s="7" t="s">
        <v>46</v>
      </c>
      <c r="B92" s="8">
        <v>2.0169999999999999</v>
      </c>
      <c r="C92" s="8">
        <f>B92-B21</f>
        <v>1.9409999999999998</v>
      </c>
      <c r="D92" s="9">
        <f>(185.79*C92*C92)+(1365.7*C92)-(6.4445)</f>
        <v>3344.3394949899998</v>
      </c>
    </row>
    <row r="93" spans="1:4" x14ac:dyDescent="0.25">
      <c r="A93" s="7" t="s">
        <v>47</v>
      </c>
      <c r="B93" s="8">
        <v>2.3860000000000001</v>
      </c>
      <c r="C93" s="8">
        <f>B93-B21</f>
        <v>2.31</v>
      </c>
      <c r="D93" s="9">
        <f>(185.79*C93*C93)+(1365.7*C93)-(6.4445)</f>
        <v>4139.7165190000005</v>
      </c>
    </row>
    <row r="94" spans="1:4" x14ac:dyDescent="0.25">
      <c r="A94" s="11" t="s">
        <v>47</v>
      </c>
      <c r="B94" s="12">
        <v>2.34</v>
      </c>
      <c r="C94" s="12">
        <f>B94-B21</f>
        <v>2.2639999999999998</v>
      </c>
      <c r="D94" s="13">
        <f>(185.79*C94*C94)+(1365.7*C94)-(6.4445)</f>
        <v>4037.8033598399993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3" sqref="K3"/>
    </sheetView>
  </sheetViews>
  <sheetFormatPr defaultRowHeight="15" x14ac:dyDescent="0.25"/>
  <cols>
    <col min="1" max="1" width="11.28515625" customWidth="1"/>
    <col min="2" max="2" width="14.85546875" customWidth="1"/>
  </cols>
  <sheetData>
    <row r="1" spans="1:6" x14ac:dyDescent="0.25">
      <c r="A1" s="3" t="s">
        <v>14</v>
      </c>
      <c r="B1" s="6" t="s">
        <v>49</v>
      </c>
    </row>
    <row r="2" spans="1:6" x14ac:dyDescent="0.25">
      <c r="A2" s="10" t="s">
        <v>16</v>
      </c>
      <c r="B2" s="14">
        <v>0.56899999999999995</v>
      </c>
    </row>
    <row r="3" spans="1:6" x14ac:dyDescent="0.25">
      <c r="A3" s="10" t="s">
        <v>17</v>
      </c>
      <c r="B3" s="14">
        <v>0.377</v>
      </c>
      <c r="F3" t="s">
        <v>50</v>
      </c>
    </row>
    <row r="4" spans="1:6" x14ac:dyDescent="0.25">
      <c r="A4" s="10" t="s">
        <v>18</v>
      </c>
      <c r="B4" s="14">
        <v>1.0109999999999999</v>
      </c>
    </row>
    <row r="5" spans="1:6" x14ac:dyDescent="0.25">
      <c r="A5" s="10" t="s">
        <v>19</v>
      </c>
      <c r="B5" s="14">
        <v>0.55100000000000005</v>
      </c>
      <c r="F5" t="s">
        <v>48</v>
      </c>
    </row>
    <row r="6" spans="1:6" x14ac:dyDescent="0.25">
      <c r="A6" s="10" t="s">
        <v>20</v>
      </c>
      <c r="B6" s="14">
        <v>0.66700000000000004</v>
      </c>
    </row>
    <row r="7" spans="1:6" x14ac:dyDescent="0.25">
      <c r="A7" s="10" t="s">
        <v>21</v>
      </c>
      <c r="B7" s="14">
        <v>0.91100000000000003</v>
      </c>
    </row>
    <row r="8" spans="1:6" x14ac:dyDescent="0.25">
      <c r="A8" s="10" t="s">
        <v>22</v>
      </c>
      <c r="B8" s="14">
        <v>0.58199999999999996</v>
      </c>
    </row>
    <row r="9" spans="1:6" x14ac:dyDescent="0.25">
      <c r="A9" s="10" t="s">
        <v>23</v>
      </c>
      <c r="B9" s="14">
        <v>0.54500000000000004</v>
      </c>
    </row>
    <row r="10" spans="1:6" x14ac:dyDescent="0.25">
      <c r="A10" s="10" t="s">
        <v>24</v>
      </c>
      <c r="B10" s="14">
        <v>0.626</v>
      </c>
    </row>
    <row r="11" spans="1:6" x14ac:dyDescent="0.25">
      <c r="A11" s="10" t="s">
        <v>25</v>
      </c>
      <c r="B11" s="14">
        <v>0.59199999999999997</v>
      </c>
    </row>
    <row r="12" spans="1:6" x14ac:dyDescent="0.25">
      <c r="A12" s="10" t="s">
        <v>26</v>
      </c>
      <c r="B12" s="14">
        <v>0.40799999999999997</v>
      </c>
    </row>
    <row r="13" spans="1:6" x14ac:dyDescent="0.25">
      <c r="A13" s="10" t="s">
        <v>27</v>
      </c>
      <c r="B13" s="14">
        <v>2.278</v>
      </c>
    </row>
    <row r="14" spans="1:6" x14ac:dyDescent="0.25">
      <c r="A14" s="10" t="s">
        <v>28</v>
      </c>
      <c r="B14" s="14">
        <v>0.40799999999999997</v>
      </c>
    </row>
    <row r="15" spans="1:6" x14ac:dyDescent="0.25">
      <c r="A15" s="10" t="s">
        <v>29</v>
      </c>
      <c r="B15" s="14">
        <v>0.70699999999999996</v>
      </c>
    </row>
    <row r="16" spans="1:6" x14ac:dyDescent="0.25">
      <c r="A16" s="10" t="s">
        <v>30</v>
      </c>
      <c r="B16" s="14">
        <v>0.33400000000000002</v>
      </c>
    </row>
    <row r="17" spans="1:2" x14ac:dyDescent="0.25">
      <c r="A17" s="10" t="s">
        <v>31</v>
      </c>
      <c r="B17" s="14">
        <v>0.373</v>
      </c>
    </row>
    <row r="18" spans="1:2" x14ac:dyDescent="0.25">
      <c r="A18" s="10" t="s">
        <v>32</v>
      </c>
      <c r="B18" s="14">
        <v>0.377</v>
      </c>
    </row>
    <row r="19" spans="1:2" x14ac:dyDescent="0.25">
      <c r="A19" s="10" t="s">
        <v>33</v>
      </c>
      <c r="B19" s="14">
        <v>0.34599999999999997</v>
      </c>
    </row>
    <row r="20" spans="1:2" x14ac:dyDescent="0.25">
      <c r="A20" s="10" t="s">
        <v>34</v>
      </c>
      <c r="B20" s="14">
        <v>0.80900000000000005</v>
      </c>
    </row>
    <row r="21" spans="1:2" x14ac:dyDescent="0.25">
      <c r="A21" s="10" t="s">
        <v>35</v>
      </c>
      <c r="B21" s="14">
        <v>0.50600000000000001</v>
      </c>
    </row>
    <row r="22" spans="1:2" x14ac:dyDescent="0.25">
      <c r="A22" s="10" t="s">
        <v>36</v>
      </c>
      <c r="B22" s="14">
        <v>0.64</v>
      </c>
    </row>
    <row r="23" spans="1:2" x14ac:dyDescent="0.25">
      <c r="A23" s="10" t="s">
        <v>37</v>
      </c>
      <c r="B23" s="14">
        <v>0.60699999999999998</v>
      </c>
    </row>
    <row r="24" spans="1:2" x14ac:dyDescent="0.25">
      <c r="A24" s="10" t="s">
        <v>38</v>
      </c>
      <c r="B24" s="14">
        <v>0.49299999999999999</v>
      </c>
    </row>
    <row r="25" spans="1:2" x14ac:dyDescent="0.25">
      <c r="A25" s="10" t="s">
        <v>39</v>
      </c>
      <c r="B25" s="14">
        <v>0.47099999999999997</v>
      </c>
    </row>
    <row r="26" spans="1:2" x14ac:dyDescent="0.25">
      <c r="A26" s="10" t="s">
        <v>40</v>
      </c>
      <c r="B26" s="14">
        <v>0.436</v>
      </c>
    </row>
    <row r="27" spans="1:2" x14ac:dyDescent="0.25">
      <c r="A27" s="10" t="s">
        <v>41</v>
      </c>
      <c r="B27" s="14">
        <v>0.65100000000000002</v>
      </c>
    </row>
    <row r="28" spans="1:2" x14ac:dyDescent="0.25">
      <c r="A28" s="10" t="s">
        <v>42</v>
      </c>
      <c r="B28" s="14">
        <v>0.56299999999999994</v>
      </c>
    </row>
    <row r="29" spans="1:2" x14ac:dyDescent="0.25">
      <c r="A29" s="10" t="s">
        <v>43</v>
      </c>
      <c r="B29" s="14">
        <v>0.43099999999999999</v>
      </c>
    </row>
    <row r="30" spans="1:2" x14ac:dyDescent="0.25">
      <c r="A30" s="10" t="s">
        <v>44</v>
      </c>
      <c r="B30" s="14">
        <v>0.72399999999999998</v>
      </c>
    </row>
    <row r="31" spans="1:2" x14ac:dyDescent="0.25">
      <c r="A31" s="10" t="s">
        <v>45</v>
      </c>
      <c r="B31" s="14">
        <v>0.69899999999999995</v>
      </c>
    </row>
    <row r="32" spans="1:2" x14ac:dyDescent="0.25">
      <c r="A32" s="10" t="s">
        <v>46</v>
      </c>
      <c r="B32" s="14">
        <v>0.74399999999999999</v>
      </c>
    </row>
    <row r="33" spans="1:2" x14ac:dyDescent="0.25">
      <c r="A33" s="15" t="s">
        <v>47</v>
      </c>
      <c r="B33" s="16">
        <v>0.93899999999999995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IL-6</vt:lpstr>
      <vt:lpstr>TNFA</vt:lpstr>
      <vt:lpstr>MDA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2020-08-10T12:07:40Z</dcterms:created>
  <dcterms:modified xsi:type="dcterms:W3CDTF">2020-08-11T13:53:38Z</dcterms:modified>
</cp:coreProperties>
</file>