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İrem Şenyuva\12.11.2020\"/>
    </mc:Choice>
  </mc:AlternateContent>
  <xr:revisionPtr revIDLastSave="0" documentId="8_{90EBA8EF-DA00-493A-BC17-FD4F75AEC6CD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TESTOSTERONE" sheetId="1" r:id="rId1"/>
    <sheet name="TTL-NT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2" l="1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D18" i="1"/>
  <c r="D19" i="1"/>
  <c r="D20" i="1"/>
  <c r="D22" i="1"/>
  <c r="D17" i="1"/>
</calcChain>
</file>

<file path=xl/sharedStrings.xml><?xml version="1.0" encoding="utf-8"?>
<sst xmlns="http://schemas.openxmlformats.org/spreadsheetml/2006/main" count="89" uniqueCount="55">
  <si>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</si>
  <si>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</si>
  <si>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</si>
  <si>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</si>
  <si>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</si>
  <si>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</si>
  <si>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</si>
  <si>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</si>
  <si>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</si>
  <si>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</si>
  <si>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(pg/ml)</t>
  </si>
  <si>
    <t>Numune</t>
  </si>
  <si>
    <t>absorbans</t>
  </si>
  <si>
    <t>SHAM-1</t>
  </si>
  <si>
    <t>SHAM-2</t>
  </si>
  <si>
    <t>SHAM-3</t>
  </si>
  <si>
    <t>SHAM-4</t>
  </si>
  <si>
    <t>SHAM-5</t>
  </si>
  <si>
    <t>SHAM-6</t>
  </si>
  <si>
    <t>SALİNE-1</t>
  </si>
  <si>
    <t>SALİNE-2</t>
  </si>
  <si>
    <t>SALİNE-3</t>
  </si>
  <si>
    <t>SALİNE-4</t>
  </si>
  <si>
    <t>SALİNE-5</t>
  </si>
  <si>
    <t>SALİNE-6</t>
  </si>
  <si>
    <t>10 mg Testesteron-1</t>
  </si>
  <si>
    <t>10 mg Testesteron-2</t>
  </si>
  <si>
    <t>10 mg Testesteron-3</t>
  </si>
  <si>
    <t>10 mg Testesteron-5</t>
  </si>
  <si>
    <t>10 mg Testesteron-7</t>
  </si>
  <si>
    <t>10 mg Testesteron-8</t>
  </si>
  <si>
    <t>10 mg Testesteron-9</t>
  </si>
  <si>
    <t>10 mg Testesteron-10</t>
  </si>
  <si>
    <t>10 mg Testesteron-4</t>
  </si>
  <si>
    <t>10 mg Testesteron-6</t>
  </si>
  <si>
    <t>10 mg Testesteron-11</t>
  </si>
  <si>
    <t>100 mg Testesteron-1</t>
  </si>
  <si>
    <t>100 mg Testesteron-2</t>
  </si>
  <si>
    <t>100 mg Testesteron-3</t>
  </si>
  <si>
    <t>100 mg Testesteron-4</t>
  </si>
  <si>
    <t>100 mg Testesteron-5</t>
  </si>
  <si>
    <t>100 mg Testesteron-6</t>
  </si>
  <si>
    <t>100 mg Testesteron-7</t>
  </si>
  <si>
    <t>100 mg Testesteron-8</t>
  </si>
  <si>
    <t>100 mg Testesteron-9</t>
  </si>
  <si>
    <t>100 mg Testesteron-10</t>
  </si>
  <si>
    <t>Numune Adı</t>
  </si>
  <si>
    <t>TTL(µmol/L)</t>
  </si>
  <si>
    <t>NTL(µmol/L)</t>
  </si>
  <si>
    <t>Disülfit</t>
  </si>
  <si>
    <t>Bu çalışmada "Relassay" marka kitler kullanılmıştır.</t>
  </si>
  <si>
    <t>Kullanılan cihaz: Mindray marka BS300 model tam otomatik biyokimya cihazı</t>
  </si>
  <si>
    <t>TTL: Total Thıol</t>
  </si>
  <si>
    <t>NTL: Natıve Thıol</t>
  </si>
  <si>
    <t>Disülfit: Thıol/ Disülfit dengesi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</si>
</sst>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50356517935258"/>
                  <c:y val="-0.75398694954797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TESTOSTERONE!$B$17:$B$22</c:f>
              <c:numCache>
                <c:formatCode>General</c:formatCode>
                <c:ptCount val="6"/>
                <c:pt idx="0">
                  <c:v>5.0999999999999997E-2</c:v>
                </c:pt>
                <c:pt idx="1">
                  <c:v>0.40799999999999997</c:v>
                </c:pt>
                <c:pt idx="2">
                  <c:v>0.61899999999999999</c:v>
                </c:pt>
                <c:pt idx="3">
                  <c:v>0.76900000000000002</c:v>
                </c:pt>
                <c:pt idx="4">
                  <c:v>0.89700000000000002</c:v>
                </c:pt>
                <c:pt idx="5">
                  <c:v>0.995</c:v>
                </c:pt>
              </c:numCache>
            </c:numRef>
          </c:xVal>
          <c:yVal>
            <c:numRef>
              <c:f>TESTOSTERONE!$C$17:$C$22</c:f>
              <c:numCache>
                <c:formatCode>#,##0</c:formatCode>
                <c:ptCount val="6"/>
                <c:pt idx="0">
                  <c:v>30</c:v>
                </c:pt>
                <c:pt idx="1">
                  <c:v>10</c:v>
                </c:pt>
                <c:pt idx="2" formatCode="General">
                  <c:v>3.3330000000000002</c:v>
                </c:pt>
                <c:pt idx="3" formatCode="General">
                  <c:v>1.111</c:v>
                </c:pt>
                <c:pt idx="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8-4DF2-9E05-5131F902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998960"/>
        <c:axId val="798995632"/>
      </c:scatterChart>
      <c:valAx>
        <c:axId val="79899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8995632"/>
        <c:crosses val="autoZero"/>
        <c:crossBetween val="midCat"/>
      </c:valAx>
      <c:valAx>
        <c:axId val="7989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9899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13</xdr:row>
      <xdr:rowOff>95250</xdr:rowOff>
    </xdr:from>
    <xdr:to>
      <xdr:col>13</xdr:col>
      <xdr:colOff>590550</xdr:colOff>
      <xdr:row>27</xdr:row>
      <xdr:rowOff>171450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600605</xdr:colOff>
      <xdr:row>10</xdr:row>
      <xdr:rowOff>6020</xdr:rowOff>
    </xdr:from>
    <xdr:to>
      <xdr:col>16</xdr:col>
      <xdr:colOff>9524</xdr:colOff>
      <xdr:row>50</xdr:row>
      <xdr:rowOff>122914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030" y="1911020"/>
          <a:ext cx="6724119" cy="77368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28575</xdr:rowOff>
    </xdr:from>
    <xdr:to>
      <xdr:col>5</xdr:col>
      <xdr:colOff>3675</xdr:colOff>
      <xdr:row>65</xdr:row>
      <xdr:rowOff>23932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05575"/>
          <a:ext cx="5537700" cy="5900857"/>
        </a:xfrm>
        <a:prstGeom prst="rect">
          <a:avLst/>
        </a:prstGeom>
      </xdr:spPr>
    </xdr:pic>
    <xdr:clientData/>
  </xdr:twoCellAnchor>
  <xdr:twoCellAnchor editAs="oneCell">
    <xdr:from>
      <xdr:col>4</xdr:col>
      <xdr:colOff>609599</xdr:colOff>
      <xdr:row>50</xdr:row>
      <xdr:rowOff>120447</xdr:rowOff>
    </xdr:from>
    <xdr:to>
      <xdr:col>16</xdr:col>
      <xdr:colOff>47625</xdr:colOff>
      <xdr:row>77</xdr:row>
      <xdr:rowOff>185794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4" y="9645447"/>
          <a:ext cx="6753226" cy="5208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6"/>
  <sheetViews>
    <sheetView workbookViewId="0">
      <selection activeCell="A34" sqref="A34"/>
    </sheetView>
  </sheetViews>
  <sheetFormatPr defaultRowHeight="14.5" x14ac:dyDescent="0.35"/>
  <cols>
    <col min="1" max="1" width="22.453125" customWidth="1"/>
    <col min="2" max="2" width="11.54296875" customWidth="1"/>
    <col min="3" max="3" width="13.453125" customWidth="1"/>
  </cols>
  <sheetData>
    <row r="2" spans="1:6" x14ac:dyDescent="0.35">
      <c r="A2" s="1">
        <v>5.0999999999999997E-2</v>
      </c>
      <c r="B2">
        <v>0.36399999999999999</v>
      </c>
      <c r="C2">
        <v>0.51200000000000001</v>
      </c>
      <c r="D2">
        <v>0.436</v>
      </c>
      <c r="E2">
        <v>0.35699999999999998</v>
      </c>
      <c r="F2">
        <v>0.35599999999999998</v>
      </c>
    </row>
    <row r="3" spans="1:6" x14ac:dyDescent="0.35">
      <c r="A3" s="1">
        <v>0.40799999999999997</v>
      </c>
      <c r="B3">
        <v>0.40700000000000003</v>
      </c>
      <c r="C3">
        <v>0.499</v>
      </c>
      <c r="D3">
        <v>0.56100000000000005</v>
      </c>
      <c r="E3">
        <v>0.309</v>
      </c>
    </row>
    <row r="4" spans="1:6" x14ac:dyDescent="0.35">
      <c r="A4" s="1">
        <v>0.61899999999999999</v>
      </c>
      <c r="B4">
        <v>0.32900000000000001</v>
      </c>
      <c r="C4">
        <v>0.498</v>
      </c>
      <c r="D4">
        <v>0.57300000000000006</v>
      </c>
      <c r="E4">
        <v>0.44700000000000001</v>
      </c>
    </row>
    <row r="5" spans="1:6" x14ac:dyDescent="0.35">
      <c r="A5" s="1">
        <v>0.76900000000000002</v>
      </c>
      <c r="B5">
        <v>0.40700000000000003</v>
      </c>
      <c r="C5">
        <v>0.53700000000000003</v>
      </c>
      <c r="D5">
        <v>0.63</v>
      </c>
      <c r="E5">
        <v>0.441</v>
      </c>
    </row>
    <row r="6" spans="1:6" x14ac:dyDescent="0.35">
      <c r="A6" s="1">
        <v>0.89700000000000002</v>
      </c>
      <c r="B6">
        <v>0.46100000000000002</v>
      </c>
      <c r="C6">
        <v>0.55500000000000005</v>
      </c>
      <c r="D6">
        <v>0.53700000000000003</v>
      </c>
      <c r="E6">
        <v>0.246</v>
      </c>
    </row>
    <row r="7" spans="1:6" x14ac:dyDescent="0.35">
      <c r="A7" s="1">
        <v>0.995</v>
      </c>
      <c r="B7">
        <v>0.36899999999999999</v>
      </c>
      <c r="C7">
        <v>0.50600000000000001</v>
      </c>
      <c r="D7">
        <v>0.36</v>
      </c>
      <c r="E7">
        <v>0.33900000000000002</v>
      </c>
    </row>
    <row r="8" spans="1:6" x14ac:dyDescent="0.35">
      <c r="B8">
        <v>0.499</v>
      </c>
      <c r="C8">
        <v>0.318</v>
      </c>
      <c r="D8">
        <v>0.29599999999999999</v>
      </c>
      <c r="E8">
        <v>0.38600000000000001</v>
      </c>
    </row>
    <row r="9" spans="1:6" x14ac:dyDescent="0.35">
      <c r="B9">
        <v>0.40800000000000003</v>
      </c>
      <c r="C9">
        <v>0.40600000000000003</v>
      </c>
      <c r="D9">
        <v>0.39600000000000002</v>
      </c>
      <c r="E9">
        <v>0.39600000000000002</v>
      </c>
    </row>
    <row r="12" spans="1:6" x14ac:dyDescent="0.35">
      <c r="A12" t="s">
        <v>0</v>
      </c>
    </row>
    <row r="16" spans="1:6" x14ac:dyDescent="0.35">
      <c r="A16" s="1"/>
      <c r="B16" s="1" t="s">
        <v>1</v>
      </c>
      <c r="C16" s="1" t="s">
        <v>2</v>
      </c>
      <c r="D16" s="1" t="s">
        <v>3</v>
      </c>
    </row>
    <row r="17" spans="1:12" x14ac:dyDescent="0.35">
      <c r="A17" s="1" t="s">
        <v>4</v>
      </c>
      <c r="B17" s="1">
        <v>5.0999999999999997E-2</v>
      </c>
      <c r="C17" s="2">
        <v>30</v>
      </c>
      <c r="D17">
        <f>(40.332*B17*B17)-(73.721*B17)+(33.581)</f>
        <v>29.926132532000004</v>
      </c>
    </row>
    <row r="18" spans="1:12" x14ac:dyDescent="0.35">
      <c r="A18" s="1" t="s">
        <v>5</v>
      </c>
      <c r="B18" s="1">
        <v>0.40799999999999997</v>
      </c>
      <c r="C18" s="2">
        <v>10</v>
      </c>
      <c r="D18" s="1">
        <f t="shared" ref="D18:D22" si="0">(40.332*B18*B18)-(73.721*B18)+(33.581)</f>
        <v>10.216658048000003</v>
      </c>
    </row>
    <row r="19" spans="1:12" x14ac:dyDescent="0.35">
      <c r="A19" s="1" t="s">
        <v>6</v>
      </c>
      <c r="B19" s="1">
        <v>0.61899999999999999</v>
      </c>
      <c r="C19" s="1">
        <v>3.3330000000000002</v>
      </c>
      <c r="D19" s="1">
        <f t="shared" si="0"/>
        <v>3.4013504520000026</v>
      </c>
    </row>
    <row r="20" spans="1:12" x14ac:dyDescent="0.35">
      <c r="A20" s="1" t="s">
        <v>7</v>
      </c>
      <c r="B20" s="1">
        <v>0.76900000000000002</v>
      </c>
      <c r="C20" s="1">
        <v>1.111</v>
      </c>
      <c r="D20" s="1">
        <f t="shared" si="0"/>
        <v>0.74032285199999848</v>
      </c>
    </row>
    <row r="21" spans="1:12" x14ac:dyDescent="0.35">
      <c r="A21" s="1" t="s">
        <v>8</v>
      </c>
      <c r="B21" s="1">
        <v>0.89700000000000002</v>
      </c>
      <c r="C21" s="1"/>
      <c r="D21" s="1"/>
    </row>
    <row r="22" spans="1:12" x14ac:dyDescent="0.35">
      <c r="A22" s="1" t="s">
        <v>9</v>
      </c>
      <c r="B22" s="1">
        <v>0.995</v>
      </c>
      <c r="C22" s="1">
        <v>0</v>
      </c>
      <c r="D22" s="1">
        <f t="shared" si="0"/>
        <v>0.15829330000000397</v>
      </c>
    </row>
    <row r="23" spans="1:12" x14ac:dyDescent="0.35">
      <c r="D23" s="1"/>
    </row>
    <row r="24" spans="1:12" x14ac:dyDescent="0.35">
      <c r="D24" s="1"/>
    </row>
    <row r="25" spans="1:12" x14ac:dyDescent="0.35">
      <c r="D25" s="1"/>
    </row>
    <row r="26" spans="1:12" x14ac:dyDescent="0.35">
      <c r="D26" s="1"/>
    </row>
    <row r="27" spans="1:12" x14ac:dyDescent="0.35">
      <c r="D27" s="1"/>
    </row>
    <row r="28" spans="1:12" x14ac:dyDescent="0.35">
      <c r="D28" s="1"/>
    </row>
    <row r="29" spans="1:12" x14ac:dyDescent="0.35">
      <c r="D29" s="1"/>
      <c r="I29" s="3"/>
      <c r="J29" s="3" t="s">
        <v>10</v>
      </c>
      <c r="K29" s="3"/>
      <c r="L29" s="3"/>
    </row>
    <row r="30" spans="1:12" x14ac:dyDescent="0.35">
      <c r="D30" s="1"/>
      <c r="I30" s="3"/>
      <c r="J30" s="3"/>
      <c r="K30" s="3"/>
      <c r="L30" s="3"/>
    </row>
    <row r="31" spans="1:12" x14ac:dyDescent="0.35">
      <c r="D31" s="1"/>
    </row>
    <row r="32" spans="1:12" x14ac:dyDescent="0.35">
      <c r="D32" s="1"/>
    </row>
    <row r="33" spans="1:4" x14ac:dyDescent="0.35">
      <c r="A33" s="16" t="s">
        <v>11</v>
      </c>
      <c r="B33" s="6" t="s">
        <v>12</v>
      </c>
      <c r="C33" s="7" t="s">
        <v>3</v>
      </c>
      <c r="D33" s="1"/>
    </row>
    <row r="34" spans="1:4" x14ac:dyDescent="0.35">
      <c r="A34" s="17" t="s">
        <v>13</v>
      </c>
      <c r="B34" s="12">
        <v>0.36399999999999999</v>
      </c>
      <c r="C34" s="13">
        <f t="shared" ref="C34:C66" si="1">(40.332*B34*B34)-(73.721*B34)+(33.581)</f>
        <v>12.090384672000003</v>
      </c>
    </row>
    <row r="35" spans="1:4" x14ac:dyDescent="0.35">
      <c r="A35" s="17" t="s">
        <v>14</v>
      </c>
      <c r="B35" s="12">
        <v>0.40700000000000003</v>
      </c>
      <c r="C35" s="13">
        <f t="shared" si="1"/>
        <v>10.257508468000001</v>
      </c>
    </row>
    <row r="36" spans="1:4" x14ac:dyDescent="0.35">
      <c r="A36" s="17" t="s">
        <v>15</v>
      </c>
      <c r="B36" s="12">
        <v>0.32900000000000001</v>
      </c>
      <c r="C36" s="13">
        <f t="shared" si="1"/>
        <v>13.692367011999998</v>
      </c>
    </row>
    <row r="37" spans="1:4" x14ac:dyDescent="0.35">
      <c r="A37" s="17" t="s">
        <v>16</v>
      </c>
      <c r="B37" s="12">
        <v>0.40700000000000003</v>
      </c>
      <c r="C37" s="13">
        <f t="shared" si="1"/>
        <v>10.257508468000001</v>
      </c>
    </row>
    <row r="38" spans="1:4" x14ac:dyDescent="0.35">
      <c r="A38" s="17" t="s">
        <v>17</v>
      </c>
      <c r="B38" s="12">
        <v>0.46100000000000002</v>
      </c>
      <c r="C38" s="13">
        <f t="shared" si="1"/>
        <v>8.1670159720000015</v>
      </c>
    </row>
    <row r="39" spans="1:4" x14ac:dyDescent="0.35">
      <c r="A39" s="17" t="s">
        <v>18</v>
      </c>
      <c r="B39" s="12">
        <v>0.36899999999999999</v>
      </c>
      <c r="C39" s="13">
        <f t="shared" si="1"/>
        <v>11.869596452000003</v>
      </c>
    </row>
    <row r="40" spans="1:4" x14ac:dyDescent="0.35">
      <c r="A40" s="17" t="s">
        <v>19</v>
      </c>
      <c r="B40" s="12">
        <v>0.499</v>
      </c>
      <c r="C40" s="13">
        <f t="shared" si="1"/>
        <v>6.8369293320000004</v>
      </c>
    </row>
    <row r="41" spans="1:4" x14ac:dyDescent="0.35">
      <c r="A41" s="17" t="s">
        <v>20</v>
      </c>
      <c r="B41" s="12">
        <v>0.40800000000000003</v>
      </c>
      <c r="C41" s="13">
        <f t="shared" si="1"/>
        <v>10.216658047999999</v>
      </c>
    </row>
    <row r="42" spans="1:4" x14ac:dyDescent="0.35">
      <c r="A42" s="17" t="s">
        <v>21</v>
      </c>
      <c r="B42" s="12">
        <v>0.51200000000000001</v>
      </c>
      <c r="C42" s="13">
        <f t="shared" si="1"/>
        <v>6.4086398079999967</v>
      </c>
    </row>
    <row r="43" spans="1:4" x14ac:dyDescent="0.35">
      <c r="A43" s="17" t="s">
        <v>22</v>
      </c>
      <c r="B43" s="12">
        <v>0.499</v>
      </c>
      <c r="C43" s="13">
        <f t="shared" si="1"/>
        <v>6.8369293320000004</v>
      </c>
    </row>
    <row r="44" spans="1:4" x14ac:dyDescent="0.35">
      <c r="A44" s="17" t="s">
        <v>23</v>
      </c>
      <c r="B44" s="12">
        <v>0.498</v>
      </c>
      <c r="C44" s="13">
        <f t="shared" si="1"/>
        <v>6.8704393279999998</v>
      </c>
    </row>
    <row r="45" spans="1:4" x14ac:dyDescent="0.35">
      <c r="A45" s="17" t="s">
        <v>24</v>
      </c>
      <c r="B45" s="12">
        <v>0.53700000000000003</v>
      </c>
      <c r="C45" s="13">
        <f t="shared" si="1"/>
        <v>5.6233215080000036</v>
      </c>
    </row>
    <row r="46" spans="1:4" x14ac:dyDescent="0.35">
      <c r="A46" s="17" t="s">
        <v>25</v>
      </c>
      <c r="B46" s="12">
        <v>0.55500000000000005</v>
      </c>
      <c r="C46" s="13">
        <f t="shared" si="1"/>
        <v>5.0891092999999969</v>
      </c>
    </row>
    <row r="47" spans="1:4" x14ac:dyDescent="0.35">
      <c r="A47" s="17" t="s">
        <v>26</v>
      </c>
      <c r="B47" s="12">
        <v>0.50600000000000001</v>
      </c>
      <c r="C47" s="13">
        <f t="shared" si="1"/>
        <v>6.6046179519999981</v>
      </c>
    </row>
    <row r="48" spans="1:4" x14ac:dyDescent="0.35">
      <c r="A48" s="17" t="s">
        <v>27</v>
      </c>
      <c r="B48" s="12">
        <v>0.318</v>
      </c>
      <c r="C48" s="13">
        <f t="shared" si="1"/>
        <v>14.216255168</v>
      </c>
    </row>
    <row r="49" spans="1:3" x14ac:dyDescent="0.35">
      <c r="A49" s="17" t="s">
        <v>33</v>
      </c>
      <c r="B49" s="12">
        <v>0.40600000000000003</v>
      </c>
      <c r="C49" s="13">
        <f t="shared" si="1"/>
        <v>10.298439552000001</v>
      </c>
    </row>
    <row r="50" spans="1:3" x14ac:dyDescent="0.35">
      <c r="A50" s="17" t="s">
        <v>28</v>
      </c>
      <c r="B50" s="12">
        <v>0.436</v>
      </c>
      <c r="C50" s="13">
        <f t="shared" si="1"/>
        <v>9.1055958720000056</v>
      </c>
    </row>
    <row r="51" spans="1:3" x14ac:dyDescent="0.35">
      <c r="A51" s="17" t="s">
        <v>34</v>
      </c>
      <c r="B51" s="12">
        <v>0.56100000000000005</v>
      </c>
      <c r="C51" s="13">
        <f t="shared" si="1"/>
        <v>4.9168463719999984</v>
      </c>
    </row>
    <row r="52" spans="1:3" x14ac:dyDescent="0.35">
      <c r="A52" s="17" t="s">
        <v>29</v>
      </c>
      <c r="B52" s="12">
        <v>0.57300000000000006</v>
      </c>
      <c r="C52" s="13">
        <f t="shared" si="1"/>
        <v>4.581032227999998</v>
      </c>
    </row>
    <row r="53" spans="1:3" x14ac:dyDescent="0.35">
      <c r="A53" s="17" t="s">
        <v>30</v>
      </c>
      <c r="B53" s="12">
        <v>0.63</v>
      </c>
      <c r="C53" s="13">
        <f t="shared" si="1"/>
        <v>3.1445407999999979</v>
      </c>
    </row>
    <row r="54" spans="1:3" x14ac:dyDescent="0.35">
      <c r="A54" s="17" t="s">
        <v>31</v>
      </c>
      <c r="B54" s="12">
        <v>0.53700000000000003</v>
      </c>
      <c r="C54" s="13">
        <f t="shared" si="1"/>
        <v>5.6233215080000036</v>
      </c>
    </row>
    <row r="55" spans="1:3" x14ac:dyDescent="0.35">
      <c r="A55" s="17" t="s">
        <v>32</v>
      </c>
      <c r="B55" s="12">
        <v>0.36</v>
      </c>
      <c r="C55" s="13">
        <f t="shared" si="1"/>
        <v>12.268467200000003</v>
      </c>
    </row>
    <row r="56" spans="1:3" x14ac:dyDescent="0.35">
      <c r="A56" s="17" t="s">
        <v>35</v>
      </c>
      <c r="B56" s="12">
        <v>0.29599999999999999</v>
      </c>
      <c r="C56" s="13">
        <f t="shared" si="1"/>
        <v>15.293312512000004</v>
      </c>
    </row>
    <row r="57" spans="1:3" x14ac:dyDescent="0.35">
      <c r="A57" s="17" t="s">
        <v>36</v>
      </c>
      <c r="B57" s="12">
        <v>0.39600000000000002</v>
      </c>
      <c r="C57" s="13">
        <f t="shared" si="1"/>
        <v>10.712186912</v>
      </c>
    </row>
    <row r="58" spans="1:3" x14ac:dyDescent="0.35">
      <c r="A58" s="17" t="s">
        <v>37</v>
      </c>
      <c r="B58" s="12">
        <v>0.35699999999999998</v>
      </c>
      <c r="C58" s="13">
        <f t="shared" si="1"/>
        <v>12.402876068000001</v>
      </c>
    </row>
    <row r="59" spans="1:3" x14ac:dyDescent="0.35">
      <c r="A59" s="17" t="s">
        <v>38</v>
      </c>
      <c r="B59" s="12">
        <v>0.309</v>
      </c>
      <c r="C59" s="13">
        <f t="shared" si="1"/>
        <v>14.652150692000003</v>
      </c>
    </row>
    <row r="60" spans="1:3" x14ac:dyDescent="0.35">
      <c r="A60" s="17" t="s">
        <v>39</v>
      </c>
      <c r="B60" s="12">
        <v>0.44700000000000001</v>
      </c>
      <c r="C60" s="13">
        <f t="shared" si="1"/>
        <v>8.6864095880000001</v>
      </c>
    </row>
    <row r="61" spans="1:3" x14ac:dyDescent="0.35">
      <c r="A61" s="17" t="s">
        <v>40</v>
      </c>
      <c r="B61" s="12">
        <v>0.441</v>
      </c>
      <c r="C61" s="13">
        <f t="shared" si="1"/>
        <v>8.9138466920000035</v>
      </c>
    </row>
    <row r="62" spans="1:3" x14ac:dyDescent="0.35">
      <c r="A62" s="17" t="s">
        <v>41</v>
      </c>
      <c r="B62" s="12">
        <v>0.246</v>
      </c>
      <c r="C62" s="13">
        <f t="shared" si="1"/>
        <v>17.886365312000002</v>
      </c>
    </row>
    <row r="63" spans="1:3" x14ac:dyDescent="0.35">
      <c r="A63" s="17" t="s">
        <v>42</v>
      </c>
      <c r="B63" s="12">
        <v>0.33900000000000002</v>
      </c>
      <c r="C63" s="13">
        <f t="shared" si="1"/>
        <v>13.224574772</v>
      </c>
    </row>
    <row r="64" spans="1:3" x14ac:dyDescent="0.35">
      <c r="A64" s="17" t="s">
        <v>43</v>
      </c>
      <c r="B64" s="12">
        <v>0.38600000000000001</v>
      </c>
      <c r="C64" s="13">
        <f t="shared" si="1"/>
        <v>11.134000672000003</v>
      </c>
    </row>
    <row r="65" spans="1:3" x14ac:dyDescent="0.35">
      <c r="A65" s="17" t="s">
        <v>44</v>
      </c>
      <c r="B65" s="12">
        <v>0.39600000000000002</v>
      </c>
      <c r="C65" s="13">
        <f t="shared" si="1"/>
        <v>10.712186912</v>
      </c>
    </row>
    <row r="66" spans="1:3" x14ac:dyDescent="0.35">
      <c r="A66" s="18" t="s">
        <v>45</v>
      </c>
      <c r="B66" s="14">
        <v>0.35599999999999998</v>
      </c>
      <c r="C66" s="15">
        <f t="shared" si="1"/>
        <v>12.447840352000004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tabSelected="1" workbookViewId="0">
      <selection activeCell="Q57" sqref="Q57"/>
    </sheetView>
  </sheetViews>
  <sheetFormatPr defaultRowHeight="14.5" x14ac:dyDescent="0.35"/>
  <cols>
    <col min="1" max="1" width="26.81640625" customWidth="1"/>
    <col min="2" max="2" width="18" customWidth="1"/>
    <col min="3" max="3" width="16.81640625" customWidth="1"/>
    <col min="4" max="4" width="12.1796875" customWidth="1"/>
  </cols>
  <sheetData>
    <row r="1" spans="1:13" x14ac:dyDescent="0.35">
      <c r="A1" s="5" t="s">
        <v>46</v>
      </c>
      <c r="B1" s="6" t="s">
        <v>47</v>
      </c>
      <c r="C1" s="6" t="s">
        <v>48</v>
      </c>
      <c r="D1" s="7" t="s">
        <v>49</v>
      </c>
      <c r="E1" s="4"/>
      <c r="F1" s="4"/>
      <c r="G1" s="4"/>
      <c r="H1" s="4"/>
      <c r="I1" s="4"/>
      <c r="J1" s="4"/>
      <c r="K1" s="4"/>
      <c r="L1" s="1"/>
      <c r="M1" s="1"/>
    </row>
    <row r="2" spans="1:13" x14ac:dyDescent="0.35">
      <c r="A2" s="17" t="s">
        <v>13</v>
      </c>
      <c r="B2" s="8">
        <v>581.70000000000005</v>
      </c>
      <c r="C2" s="8">
        <v>450.1</v>
      </c>
      <c r="D2" s="9">
        <f t="shared" ref="D2:D34" si="0">(B2-C2)/2</f>
        <v>65.800000000000011</v>
      </c>
      <c r="E2" s="4"/>
      <c r="F2" s="1" t="s">
        <v>50</v>
      </c>
      <c r="G2" s="1"/>
      <c r="H2" s="1"/>
      <c r="I2" s="1"/>
      <c r="J2" s="1"/>
      <c r="K2" s="1"/>
      <c r="L2" s="1"/>
      <c r="M2" s="1"/>
    </row>
    <row r="3" spans="1:13" x14ac:dyDescent="0.35">
      <c r="A3" s="17" t="s">
        <v>14</v>
      </c>
      <c r="B3" s="8">
        <v>427.5</v>
      </c>
      <c r="C3" s="8">
        <v>363.44</v>
      </c>
      <c r="D3" s="9">
        <f t="shared" si="0"/>
        <v>32.03</v>
      </c>
      <c r="E3" s="4"/>
      <c r="F3" s="1" t="s">
        <v>51</v>
      </c>
      <c r="G3" s="1"/>
      <c r="H3" s="1"/>
      <c r="I3" s="1"/>
      <c r="J3" s="1"/>
      <c r="K3" s="1"/>
      <c r="L3" s="1"/>
      <c r="M3" s="1"/>
    </row>
    <row r="4" spans="1:13" x14ac:dyDescent="0.35">
      <c r="A4" s="17" t="s">
        <v>15</v>
      </c>
      <c r="B4" s="8">
        <v>339</v>
      </c>
      <c r="C4" s="8">
        <v>169.6</v>
      </c>
      <c r="D4" s="9">
        <f t="shared" si="0"/>
        <v>84.7</v>
      </c>
      <c r="E4" s="4"/>
      <c r="F4" s="1"/>
      <c r="G4" s="1"/>
      <c r="H4" s="1"/>
      <c r="I4" s="1"/>
      <c r="J4" s="1"/>
      <c r="K4" s="1"/>
      <c r="L4" s="1"/>
      <c r="M4" s="1"/>
    </row>
    <row r="5" spans="1:13" x14ac:dyDescent="0.35">
      <c r="A5" s="17" t="s">
        <v>16</v>
      </c>
      <c r="B5" s="8">
        <v>349.1</v>
      </c>
      <c r="C5" s="8">
        <v>153.69999999999999</v>
      </c>
      <c r="D5" s="9">
        <f t="shared" si="0"/>
        <v>97.700000000000017</v>
      </c>
      <c r="E5" s="4"/>
      <c r="F5" s="4"/>
      <c r="G5" s="4"/>
      <c r="H5" s="4"/>
      <c r="I5" s="4"/>
      <c r="J5" s="4"/>
      <c r="K5" s="4"/>
      <c r="L5" s="1"/>
      <c r="M5" s="1"/>
    </row>
    <row r="6" spans="1:13" x14ac:dyDescent="0.35">
      <c r="A6" s="17" t="s">
        <v>17</v>
      </c>
      <c r="B6" s="8">
        <v>404.1</v>
      </c>
      <c r="C6" s="8">
        <v>202.2</v>
      </c>
      <c r="D6" s="9">
        <f t="shared" si="0"/>
        <v>100.95000000000002</v>
      </c>
      <c r="E6" s="19"/>
      <c r="F6" s="19" t="s">
        <v>52</v>
      </c>
      <c r="G6" s="19"/>
      <c r="H6" s="4"/>
      <c r="I6" s="4"/>
      <c r="J6" s="4"/>
      <c r="K6" s="4"/>
      <c r="L6" s="1"/>
      <c r="M6" s="1"/>
    </row>
    <row r="7" spans="1:13" x14ac:dyDescent="0.35">
      <c r="A7" s="17" t="s">
        <v>18</v>
      </c>
      <c r="B7" s="8">
        <v>342.9</v>
      </c>
      <c r="C7" s="8">
        <v>107.1</v>
      </c>
      <c r="D7" s="9">
        <f t="shared" si="0"/>
        <v>117.89999999999999</v>
      </c>
      <c r="E7" s="19"/>
      <c r="F7" s="19" t="s">
        <v>53</v>
      </c>
      <c r="G7" s="19"/>
      <c r="H7" s="4"/>
      <c r="I7" s="4"/>
      <c r="J7" s="4"/>
      <c r="K7" s="4"/>
      <c r="L7" s="1"/>
      <c r="M7" s="1"/>
    </row>
    <row r="8" spans="1:13" x14ac:dyDescent="0.35">
      <c r="A8" s="17" t="s">
        <v>19</v>
      </c>
      <c r="B8" s="8">
        <v>444.3</v>
      </c>
      <c r="C8" s="8">
        <v>346.5</v>
      </c>
      <c r="D8" s="9">
        <f t="shared" si="0"/>
        <v>48.900000000000006</v>
      </c>
      <c r="E8" s="19"/>
      <c r="F8" s="19" t="s">
        <v>54</v>
      </c>
      <c r="G8" s="19"/>
      <c r="H8" s="4"/>
      <c r="I8" s="4"/>
      <c r="J8" s="4"/>
      <c r="K8" s="4"/>
      <c r="L8" s="1"/>
      <c r="M8" s="1"/>
    </row>
    <row r="9" spans="1:13" x14ac:dyDescent="0.35">
      <c r="A9" s="17" t="s">
        <v>20</v>
      </c>
      <c r="B9" s="8">
        <v>799.7</v>
      </c>
      <c r="C9" s="8">
        <v>549.1</v>
      </c>
      <c r="D9" s="9">
        <f t="shared" si="0"/>
        <v>125.30000000000001</v>
      </c>
      <c r="E9" s="19"/>
      <c r="F9" s="19"/>
      <c r="G9" s="19"/>
      <c r="H9" s="4"/>
      <c r="I9" s="4"/>
      <c r="J9" s="4"/>
      <c r="K9" s="4"/>
      <c r="L9" s="1"/>
      <c r="M9" s="1"/>
    </row>
    <row r="10" spans="1:13" x14ac:dyDescent="0.35">
      <c r="A10" s="17" t="s">
        <v>21</v>
      </c>
      <c r="B10" s="8">
        <v>400.2</v>
      </c>
      <c r="C10" s="8">
        <v>225</v>
      </c>
      <c r="D10" s="9">
        <f t="shared" si="0"/>
        <v>87.6</v>
      </c>
      <c r="E10" s="19"/>
      <c r="F10" s="19"/>
      <c r="G10" s="19"/>
      <c r="H10" s="4"/>
      <c r="I10" s="4"/>
      <c r="J10" s="4"/>
      <c r="K10" s="4"/>
      <c r="L10" s="1"/>
      <c r="M10" s="1"/>
    </row>
    <row r="11" spans="1:13" x14ac:dyDescent="0.35">
      <c r="A11" s="17" t="s">
        <v>22</v>
      </c>
      <c r="B11" s="8">
        <v>227.7</v>
      </c>
      <c r="C11" s="8">
        <v>191.7</v>
      </c>
      <c r="D11" s="9">
        <f t="shared" si="0"/>
        <v>18</v>
      </c>
      <c r="E11" s="4"/>
      <c r="F11" s="4"/>
      <c r="G11" s="4"/>
      <c r="H11" s="4"/>
      <c r="I11" s="4"/>
      <c r="J11" s="4"/>
      <c r="K11" s="4"/>
      <c r="L11" s="1"/>
      <c r="M11" s="1"/>
    </row>
    <row r="12" spans="1:13" x14ac:dyDescent="0.35">
      <c r="A12" s="17" t="s">
        <v>23</v>
      </c>
      <c r="B12" s="8">
        <v>193.5</v>
      </c>
      <c r="C12" s="8">
        <v>97.1</v>
      </c>
      <c r="D12" s="9">
        <f t="shared" si="0"/>
        <v>48.2</v>
      </c>
      <c r="E12" s="4"/>
      <c r="F12" s="4"/>
      <c r="G12" s="4"/>
      <c r="H12" s="4"/>
      <c r="I12" s="4"/>
      <c r="J12" s="4"/>
      <c r="K12" s="4"/>
      <c r="L12" s="1"/>
      <c r="M12" s="1"/>
    </row>
    <row r="13" spans="1:13" x14ac:dyDescent="0.35">
      <c r="A13" s="17" t="s">
        <v>24</v>
      </c>
      <c r="B13" s="8">
        <v>403.5</v>
      </c>
      <c r="C13" s="8">
        <v>104.9</v>
      </c>
      <c r="D13" s="9">
        <f t="shared" si="0"/>
        <v>149.30000000000001</v>
      </c>
      <c r="E13" s="4"/>
      <c r="F13" s="4"/>
      <c r="G13" s="4"/>
      <c r="H13" s="4"/>
      <c r="I13" s="4"/>
      <c r="J13" s="4"/>
      <c r="K13" s="4"/>
      <c r="L13" s="1"/>
      <c r="M13" s="1"/>
    </row>
    <row r="14" spans="1:13" x14ac:dyDescent="0.35">
      <c r="A14" s="17" t="s">
        <v>25</v>
      </c>
      <c r="B14" s="8">
        <v>380.4</v>
      </c>
      <c r="C14" s="8">
        <v>145.9</v>
      </c>
      <c r="D14" s="9">
        <f t="shared" si="0"/>
        <v>117.24999999999999</v>
      </c>
      <c r="E14" s="4"/>
      <c r="F14" s="4"/>
      <c r="G14" s="4"/>
      <c r="H14" s="4"/>
      <c r="I14" s="4"/>
      <c r="J14" s="4"/>
      <c r="K14" s="4"/>
      <c r="L14" s="1"/>
      <c r="M14" s="1"/>
    </row>
    <row r="15" spans="1:13" x14ac:dyDescent="0.35">
      <c r="A15" s="17" t="s">
        <v>26</v>
      </c>
      <c r="B15" s="8">
        <v>555.6</v>
      </c>
      <c r="C15" s="8">
        <v>450.6</v>
      </c>
      <c r="D15" s="9">
        <f t="shared" si="0"/>
        <v>52.5</v>
      </c>
      <c r="E15" s="4"/>
      <c r="F15" s="4"/>
      <c r="G15" s="4"/>
      <c r="H15" s="4"/>
      <c r="I15" s="4"/>
      <c r="J15" s="4"/>
      <c r="K15" s="4"/>
      <c r="L15" s="1"/>
      <c r="M15" s="1"/>
    </row>
    <row r="16" spans="1:13" x14ac:dyDescent="0.35">
      <c r="A16" s="17" t="s">
        <v>27</v>
      </c>
      <c r="B16" s="8">
        <v>378.6</v>
      </c>
      <c r="C16" s="8">
        <v>109.6</v>
      </c>
      <c r="D16" s="9">
        <f t="shared" si="0"/>
        <v>134.5</v>
      </c>
      <c r="E16" s="4"/>
      <c r="F16" s="4"/>
      <c r="G16" s="4"/>
      <c r="H16" s="4"/>
      <c r="I16" s="4"/>
      <c r="J16" s="4"/>
      <c r="K16" s="4"/>
      <c r="L16" s="1"/>
      <c r="M16" s="1"/>
    </row>
    <row r="17" spans="1:13" x14ac:dyDescent="0.35">
      <c r="A17" s="17" t="s">
        <v>33</v>
      </c>
      <c r="B17" s="8">
        <v>337.5</v>
      </c>
      <c r="C17" s="8">
        <v>179.8</v>
      </c>
      <c r="D17" s="9">
        <f t="shared" si="0"/>
        <v>78.849999999999994</v>
      </c>
      <c r="E17" s="4"/>
      <c r="F17" s="4"/>
      <c r="G17" s="4"/>
      <c r="H17" s="4"/>
      <c r="I17" s="4"/>
      <c r="J17" s="4"/>
      <c r="K17" s="4"/>
      <c r="L17" s="1"/>
      <c r="M17" s="1"/>
    </row>
    <row r="18" spans="1:13" x14ac:dyDescent="0.35">
      <c r="A18" s="17" t="s">
        <v>28</v>
      </c>
      <c r="B18" s="8">
        <v>451.2</v>
      </c>
      <c r="C18" s="8">
        <v>136.19999999999999</v>
      </c>
      <c r="D18" s="9">
        <f t="shared" si="0"/>
        <v>157.5</v>
      </c>
      <c r="E18" s="4"/>
      <c r="F18" s="4"/>
      <c r="G18" s="4"/>
      <c r="H18" s="4"/>
      <c r="I18" s="4"/>
      <c r="J18" s="4"/>
      <c r="K18" s="4"/>
      <c r="L18" s="1"/>
      <c r="M18" s="1"/>
    </row>
    <row r="19" spans="1:13" x14ac:dyDescent="0.35">
      <c r="A19" s="17" t="s">
        <v>34</v>
      </c>
      <c r="B19" s="8">
        <v>589.79999999999995</v>
      </c>
      <c r="C19" s="8">
        <v>83.8</v>
      </c>
      <c r="D19" s="9">
        <f t="shared" si="0"/>
        <v>252.99999999999997</v>
      </c>
      <c r="E19" s="4"/>
      <c r="F19" s="4"/>
      <c r="G19" s="4"/>
      <c r="H19" s="4"/>
      <c r="I19" s="4"/>
      <c r="J19" s="4"/>
      <c r="K19" s="4"/>
      <c r="L19" s="1"/>
      <c r="M19" s="1"/>
    </row>
    <row r="20" spans="1:13" x14ac:dyDescent="0.35">
      <c r="A20" s="17" t="s">
        <v>29</v>
      </c>
      <c r="B20" s="8">
        <v>573.6</v>
      </c>
      <c r="C20" s="8">
        <v>247.2</v>
      </c>
      <c r="D20" s="9">
        <f t="shared" si="0"/>
        <v>163.20000000000002</v>
      </c>
      <c r="E20" s="4"/>
      <c r="F20" s="4"/>
      <c r="G20" s="4"/>
      <c r="H20" s="4"/>
      <c r="I20" s="4"/>
      <c r="J20" s="4"/>
      <c r="K20" s="4"/>
      <c r="L20" s="1"/>
      <c r="M20" s="1"/>
    </row>
    <row r="21" spans="1:13" x14ac:dyDescent="0.35">
      <c r="A21" s="17" t="s">
        <v>30</v>
      </c>
      <c r="B21" s="8">
        <v>318</v>
      </c>
      <c r="C21" s="8">
        <v>198.3</v>
      </c>
      <c r="D21" s="9">
        <f t="shared" si="0"/>
        <v>59.849999999999994</v>
      </c>
      <c r="E21" s="4"/>
      <c r="F21" s="4"/>
      <c r="G21" s="4"/>
      <c r="H21" s="4"/>
      <c r="I21" s="4"/>
      <c r="J21" s="4"/>
      <c r="K21" s="4"/>
      <c r="L21" s="1"/>
      <c r="M21" s="1"/>
    </row>
    <row r="22" spans="1:13" x14ac:dyDescent="0.35">
      <c r="A22" s="17" t="s">
        <v>31</v>
      </c>
      <c r="B22" s="8">
        <v>377.1</v>
      </c>
      <c r="C22" s="8">
        <v>126.2</v>
      </c>
      <c r="D22" s="9">
        <f t="shared" si="0"/>
        <v>125.45000000000002</v>
      </c>
      <c r="E22" s="4"/>
      <c r="F22" s="4"/>
      <c r="G22" s="4"/>
      <c r="H22" s="4"/>
      <c r="I22" s="4"/>
      <c r="J22" s="4"/>
      <c r="K22" s="4"/>
      <c r="L22" s="1"/>
      <c r="M22" s="1"/>
    </row>
    <row r="23" spans="1:13" x14ac:dyDescent="0.35">
      <c r="A23" s="17" t="s">
        <v>32</v>
      </c>
      <c r="B23" s="8">
        <v>720</v>
      </c>
      <c r="C23" s="8">
        <v>168.2</v>
      </c>
      <c r="D23" s="9">
        <f t="shared" si="0"/>
        <v>275.89999999999998</v>
      </c>
      <c r="E23" s="4"/>
      <c r="F23" s="4"/>
      <c r="G23" s="4"/>
      <c r="H23" s="4"/>
      <c r="I23" s="4"/>
      <c r="J23" s="4"/>
      <c r="K23" s="4"/>
      <c r="L23" s="1"/>
      <c r="M23" s="1"/>
    </row>
    <row r="24" spans="1:13" x14ac:dyDescent="0.35">
      <c r="A24" s="17" t="s">
        <v>35</v>
      </c>
      <c r="B24" s="8">
        <v>452.1</v>
      </c>
      <c r="C24" s="8">
        <v>107.5</v>
      </c>
      <c r="D24" s="9">
        <f t="shared" si="0"/>
        <v>172.3</v>
      </c>
      <c r="E24" s="4"/>
      <c r="F24" s="4"/>
      <c r="G24" s="4"/>
      <c r="H24" s="4"/>
      <c r="I24" s="4"/>
      <c r="J24" s="4"/>
      <c r="K24" s="4"/>
      <c r="L24" s="1"/>
      <c r="M24" s="1"/>
    </row>
    <row r="25" spans="1:13" x14ac:dyDescent="0.35">
      <c r="A25" s="17" t="s">
        <v>36</v>
      </c>
      <c r="B25" s="8">
        <v>363.8</v>
      </c>
      <c r="C25" s="8">
        <v>185.9</v>
      </c>
      <c r="D25" s="9">
        <f t="shared" si="0"/>
        <v>88.95</v>
      </c>
      <c r="E25" s="4"/>
      <c r="F25" s="4"/>
      <c r="G25" s="4"/>
      <c r="H25" s="4"/>
      <c r="I25" s="4"/>
      <c r="J25" s="4"/>
      <c r="K25" s="4"/>
      <c r="L25" s="1"/>
      <c r="M25" s="1"/>
    </row>
    <row r="26" spans="1:13" x14ac:dyDescent="0.35">
      <c r="A26" s="17" t="s">
        <v>37</v>
      </c>
      <c r="B26" s="8">
        <v>247.5</v>
      </c>
      <c r="C26" s="8">
        <v>107.8</v>
      </c>
      <c r="D26" s="9">
        <f t="shared" si="0"/>
        <v>69.849999999999994</v>
      </c>
      <c r="E26" s="4"/>
      <c r="F26" s="4"/>
      <c r="G26" s="4"/>
      <c r="H26" s="4"/>
      <c r="I26" s="4"/>
      <c r="J26" s="4"/>
      <c r="K26" s="4"/>
      <c r="L26" s="1"/>
      <c r="M26" s="1"/>
    </row>
    <row r="27" spans="1:13" x14ac:dyDescent="0.35">
      <c r="A27" s="17" t="s">
        <v>38</v>
      </c>
      <c r="B27" s="8">
        <v>342</v>
      </c>
      <c r="C27" s="8">
        <v>160.4</v>
      </c>
      <c r="D27" s="9">
        <f t="shared" si="0"/>
        <v>90.8</v>
      </c>
      <c r="E27" s="4"/>
      <c r="F27" s="4"/>
      <c r="G27" s="4"/>
      <c r="H27" s="4"/>
      <c r="I27" s="4"/>
      <c r="J27" s="4"/>
      <c r="K27" s="4"/>
      <c r="L27" s="1"/>
      <c r="M27" s="1"/>
    </row>
    <row r="28" spans="1:13" x14ac:dyDescent="0.35">
      <c r="A28" s="17" t="s">
        <v>39</v>
      </c>
      <c r="B28" s="8">
        <v>191.4</v>
      </c>
      <c r="C28" s="8">
        <v>172.7</v>
      </c>
      <c r="D28" s="9">
        <f t="shared" si="0"/>
        <v>9.3500000000000085</v>
      </c>
      <c r="E28" s="4"/>
      <c r="F28" s="4"/>
      <c r="G28" s="4"/>
      <c r="H28" s="4"/>
      <c r="I28" s="4"/>
      <c r="J28" s="4"/>
      <c r="K28" s="4"/>
      <c r="L28" s="1"/>
      <c r="M28" s="1"/>
    </row>
    <row r="29" spans="1:13" x14ac:dyDescent="0.35">
      <c r="A29" s="17" t="s">
        <v>40</v>
      </c>
      <c r="B29" s="8">
        <v>250.8</v>
      </c>
      <c r="C29" s="8">
        <v>101.2</v>
      </c>
      <c r="D29" s="9">
        <f t="shared" si="0"/>
        <v>74.800000000000011</v>
      </c>
      <c r="E29" s="4"/>
      <c r="F29" s="4"/>
      <c r="G29" s="4"/>
      <c r="H29" s="4"/>
      <c r="I29" s="4"/>
      <c r="J29" s="4"/>
      <c r="K29" s="4"/>
      <c r="L29" s="1"/>
      <c r="M29" s="1"/>
    </row>
    <row r="30" spans="1:13" x14ac:dyDescent="0.35">
      <c r="A30" s="17" t="s">
        <v>41</v>
      </c>
      <c r="B30" s="8">
        <v>427.8</v>
      </c>
      <c r="C30" s="8">
        <v>108.6</v>
      </c>
      <c r="D30" s="9">
        <f t="shared" si="0"/>
        <v>159.60000000000002</v>
      </c>
      <c r="E30" s="4"/>
      <c r="F30" s="4"/>
      <c r="G30" s="4"/>
      <c r="H30" s="4"/>
      <c r="I30" s="4"/>
      <c r="J30" s="4"/>
      <c r="K30" s="4"/>
      <c r="L30" s="1"/>
      <c r="M30" s="1"/>
    </row>
    <row r="31" spans="1:13" x14ac:dyDescent="0.35">
      <c r="A31" s="17" t="s">
        <v>42</v>
      </c>
      <c r="B31" s="8">
        <v>230.4</v>
      </c>
      <c r="C31" s="8">
        <v>203.9</v>
      </c>
      <c r="D31" s="9">
        <f t="shared" si="0"/>
        <v>13.25</v>
      </c>
      <c r="E31" s="4"/>
      <c r="F31" s="4"/>
      <c r="G31" s="4"/>
      <c r="H31" s="4"/>
      <c r="I31" s="4"/>
      <c r="J31" s="4"/>
      <c r="K31" s="4"/>
      <c r="L31" s="1"/>
      <c r="M31" s="1"/>
    </row>
    <row r="32" spans="1:13" x14ac:dyDescent="0.35">
      <c r="A32" s="17" t="s">
        <v>43</v>
      </c>
      <c r="B32" s="8">
        <v>390.3</v>
      </c>
      <c r="C32" s="8">
        <v>134.19999999999999</v>
      </c>
      <c r="D32" s="9">
        <f t="shared" si="0"/>
        <v>128.05000000000001</v>
      </c>
      <c r="E32" s="4"/>
      <c r="F32" s="4"/>
      <c r="G32" s="4"/>
      <c r="H32" s="4"/>
      <c r="I32" s="4"/>
      <c r="J32" s="4"/>
      <c r="K32" s="4"/>
      <c r="L32" s="1"/>
      <c r="M32" s="1"/>
    </row>
    <row r="33" spans="1:13" x14ac:dyDescent="0.35">
      <c r="A33" s="17" t="s">
        <v>44</v>
      </c>
      <c r="B33" s="8">
        <v>459.6</v>
      </c>
      <c r="C33" s="8">
        <v>260.89999999999998</v>
      </c>
      <c r="D33" s="9">
        <f t="shared" si="0"/>
        <v>99.350000000000023</v>
      </c>
      <c r="E33" s="4"/>
      <c r="F33" s="4"/>
      <c r="G33" s="4"/>
      <c r="H33" s="4"/>
      <c r="I33" s="4"/>
      <c r="J33" s="4"/>
      <c r="K33" s="4"/>
      <c r="L33" s="1"/>
      <c r="M33" s="1"/>
    </row>
    <row r="34" spans="1:13" x14ac:dyDescent="0.35">
      <c r="A34" s="18" t="s">
        <v>45</v>
      </c>
      <c r="B34" s="10">
        <v>248.1</v>
      </c>
      <c r="C34" s="10">
        <v>120.4</v>
      </c>
      <c r="D34" s="11">
        <f t="shared" si="0"/>
        <v>63.849999999999994</v>
      </c>
      <c r="E34" s="4"/>
      <c r="F34" s="4"/>
      <c r="G34" s="4"/>
      <c r="H34" s="4"/>
      <c r="I34" s="4"/>
      <c r="J34" s="4"/>
      <c r="K34" s="4"/>
      <c r="L34" s="1"/>
      <c r="M34" s="1"/>
    </row>
    <row r="35" spans="1:13" x14ac:dyDescent="0.35">
      <c r="A35" s="1"/>
      <c r="B35" s="4"/>
      <c r="C35" s="4"/>
      <c r="D35" s="20"/>
      <c r="E35" s="4"/>
      <c r="F35" s="4"/>
      <c r="G35" s="4"/>
      <c r="H35" s="4"/>
      <c r="I35" s="4"/>
      <c r="J35" s="4"/>
      <c r="K35" s="4"/>
      <c r="L35" s="1"/>
      <c r="M35" s="1"/>
    </row>
    <row r="36" spans="1:13" x14ac:dyDescent="0.35">
      <c r="A36" s="1"/>
      <c r="B36" s="4"/>
      <c r="C36" s="4"/>
      <c r="D36" s="20"/>
      <c r="E36" s="4"/>
      <c r="F36" s="4"/>
      <c r="G36" s="4"/>
      <c r="H36" s="4"/>
      <c r="I36" s="4"/>
      <c r="J36" s="4"/>
      <c r="K36" s="4"/>
      <c r="L36" s="1"/>
      <c r="M36" s="1"/>
    </row>
    <row r="37" spans="1:13" x14ac:dyDescent="0.35">
      <c r="A37" s="1"/>
      <c r="B37" s="4"/>
      <c r="C37" s="4"/>
      <c r="D37" s="20"/>
      <c r="E37" s="4"/>
      <c r="F37" s="4"/>
      <c r="G37" s="4"/>
      <c r="H37" s="4"/>
      <c r="I37" s="4"/>
      <c r="J37" s="4"/>
      <c r="K37" s="4"/>
      <c r="L37" s="1"/>
      <c r="M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TESTOSTERONE</vt:lpstr>
      <vt:lpstr>TTL-NTL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2020-11-12T12:27:05Z</dcterms:created>
  <dcterms:modified xsi:type="dcterms:W3CDTF">2020-11-12T15:46:10Z</dcterms:modified>
</cp:coreProperties>
</file>