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Ayşe Demirel\07.04.2020\"/>
    </mc:Choice>
  </mc:AlternateContent>
  <xr:revisionPtr revIDLastSave="0" documentId="13_ncr:1_{11E12CE1-FC5C-4E92-A19C-F72ACE702FD7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D34" i="1"/>
  <c r="D38" i="1"/>
  <c r="D42" i="1"/>
  <c r="D46" i="1"/>
  <c r="D47" i="1"/>
  <c r="D50" i="1"/>
  <c r="D51" i="1"/>
  <c r="D54" i="1"/>
  <c r="D55" i="1"/>
  <c r="D58" i="1"/>
  <c r="D59" i="1"/>
  <c r="D62" i="1"/>
  <c r="D63" i="1"/>
  <c r="D66" i="1"/>
  <c r="D67" i="1"/>
  <c r="D70" i="1"/>
  <c r="D71" i="1"/>
  <c r="D74" i="1"/>
  <c r="D75" i="1"/>
  <c r="D78" i="1"/>
  <c r="D79" i="1"/>
  <c r="D82" i="1"/>
  <c r="D83" i="1"/>
  <c r="D86" i="1"/>
  <c r="D87" i="1"/>
  <c r="D90" i="1"/>
  <c r="D91" i="1"/>
  <c r="D94" i="1"/>
  <c r="D95" i="1"/>
  <c r="D98" i="1"/>
  <c r="D99" i="1"/>
  <c r="D102" i="1"/>
  <c r="D103" i="1"/>
  <c r="D106" i="1"/>
  <c r="D107" i="1"/>
  <c r="D110" i="1"/>
  <c r="D111" i="1"/>
  <c r="C113" i="1"/>
  <c r="D113" i="1" s="1"/>
  <c r="C112" i="1"/>
  <c r="D112" i="1" s="1"/>
  <c r="C111" i="1"/>
  <c r="C110" i="1"/>
  <c r="C109" i="1"/>
  <c r="D109" i="1" s="1"/>
  <c r="C108" i="1"/>
  <c r="D108" i="1" s="1"/>
  <c r="C107" i="1"/>
  <c r="C106" i="1"/>
  <c r="C105" i="1"/>
  <c r="D105" i="1" s="1"/>
  <c r="C104" i="1"/>
  <c r="D104" i="1" s="1"/>
  <c r="C103" i="1"/>
  <c r="C102" i="1"/>
  <c r="C101" i="1"/>
  <c r="D101" i="1" s="1"/>
  <c r="C100" i="1"/>
  <c r="D100" i="1" s="1"/>
  <c r="C99" i="1"/>
  <c r="C98" i="1"/>
  <c r="C97" i="1"/>
  <c r="D97" i="1" s="1"/>
  <c r="C96" i="1"/>
  <c r="D96" i="1" s="1"/>
  <c r="C95" i="1"/>
  <c r="C94" i="1"/>
  <c r="C93" i="1"/>
  <c r="D93" i="1" s="1"/>
  <c r="C92" i="1"/>
  <c r="D92" i="1" s="1"/>
  <c r="C91" i="1"/>
  <c r="C90" i="1"/>
  <c r="C89" i="1"/>
  <c r="D89" i="1" s="1"/>
  <c r="C88" i="1"/>
  <c r="D88" i="1" s="1"/>
  <c r="C87" i="1"/>
  <c r="C86" i="1"/>
  <c r="C85" i="1"/>
  <c r="D85" i="1" s="1"/>
  <c r="C84" i="1"/>
  <c r="D84" i="1" s="1"/>
  <c r="C83" i="1"/>
  <c r="C82" i="1"/>
  <c r="C81" i="1"/>
  <c r="D81" i="1" s="1"/>
  <c r="C80" i="1"/>
  <c r="D80" i="1" s="1"/>
  <c r="C79" i="1"/>
  <c r="C78" i="1"/>
  <c r="C77" i="1"/>
  <c r="D77" i="1" s="1"/>
  <c r="C76" i="1"/>
  <c r="D76" i="1" s="1"/>
  <c r="C75" i="1"/>
  <c r="C74" i="1"/>
  <c r="C73" i="1"/>
  <c r="D73" i="1" s="1"/>
  <c r="C72" i="1"/>
  <c r="D72" i="1" s="1"/>
  <c r="C71" i="1"/>
  <c r="C70" i="1"/>
  <c r="C69" i="1"/>
  <c r="D69" i="1" s="1"/>
  <c r="C68" i="1"/>
  <c r="D68" i="1" s="1"/>
  <c r="C67" i="1"/>
  <c r="C66" i="1"/>
  <c r="C65" i="1"/>
  <c r="D65" i="1" s="1"/>
  <c r="C64" i="1"/>
  <c r="D64" i="1" s="1"/>
  <c r="C63" i="1"/>
  <c r="C62" i="1"/>
  <c r="C61" i="1"/>
  <c r="D61" i="1" s="1"/>
  <c r="C60" i="1"/>
  <c r="D60" i="1" s="1"/>
  <c r="C59" i="1"/>
  <c r="C58" i="1"/>
  <c r="C57" i="1"/>
  <c r="D57" i="1" s="1"/>
  <c r="C56" i="1"/>
  <c r="D56" i="1" s="1"/>
  <c r="C55" i="1"/>
  <c r="C54" i="1"/>
  <c r="C53" i="1"/>
  <c r="D53" i="1" s="1"/>
  <c r="C52" i="1"/>
  <c r="D52" i="1" s="1"/>
  <c r="C51" i="1"/>
  <c r="C50" i="1"/>
  <c r="C49" i="1"/>
  <c r="D49" i="1" s="1"/>
  <c r="C48" i="1"/>
  <c r="D48" i="1" s="1"/>
  <c r="C47" i="1"/>
  <c r="C46" i="1"/>
  <c r="C45" i="1"/>
  <c r="D45" i="1" s="1"/>
  <c r="C44" i="1"/>
  <c r="D44" i="1" s="1"/>
  <c r="C43" i="1"/>
  <c r="D43" i="1" s="1"/>
  <c r="C42" i="1"/>
  <c r="C41" i="1"/>
  <c r="D41" i="1" s="1"/>
  <c r="C40" i="1"/>
  <c r="D40" i="1" s="1"/>
  <c r="C39" i="1"/>
  <c r="D39" i="1" s="1"/>
  <c r="C38" i="1"/>
  <c r="C37" i="1"/>
  <c r="D37" i="1" s="1"/>
  <c r="C36" i="1"/>
  <c r="D36" i="1" s="1"/>
  <c r="C35" i="1"/>
  <c r="D35" i="1" s="1"/>
  <c r="C34" i="1"/>
  <c r="C33" i="1"/>
  <c r="D33" i="1" s="1"/>
  <c r="C32" i="1"/>
  <c r="D32" i="1" s="1"/>
  <c r="C31" i="1"/>
  <c r="D31" i="1" s="1"/>
  <c r="C30" i="1"/>
  <c r="C29" i="1"/>
  <c r="D29" i="1" s="1"/>
  <c r="C28" i="1"/>
  <c r="D28" i="1" s="1"/>
  <c r="C27" i="1"/>
  <c r="D27" i="1" s="1"/>
  <c r="C26" i="1"/>
  <c r="D26" i="1" s="1"/>
  <c r="C25" i="1"/>
  <c r="D25" i="1" s="1"/>
  <c r="C21" i="1" l="1"/>
  <c r="C20" i="1"/>
  <c r="E20" i="1" s="1"/>
  <c r="C19" i="1"/>
  <c r="C18" i="1"/>
  <c r="E18" i="1" s="1"/>
  <c r="C17" i="1"/>
  <c r="E17" i="1" s="1"/>
  <c r="C16" i="1"/>
  <c r="E16" i="1" s="1"/>
</calcChain>
</file>

<file path=xl/sharedStrings.xml><?xml version="1.0" encoding="utf-8"?>
<sst xmlns="http://schemas.openxmlformats.org/spreadsheetml/2006/main" count="107" uniqueCount="66">
  <si>
    <t xml:space="preserve"> </t>
  </si>
  <si>
    <t>std1</t>
  </si>
  <si>
    <t>std2</t>
  </si>
  <si>
    <t>std3</t>
  </si>
  <si>
    <t>std4</t>
  </si>
  <si>
    <t>std5</t>
  </si>
  <si>
    <t>blank</t>
  </si>
  <si>
    <t>abs-blank</t>
  </si>
  <si>
    <t>expected</t>
  </si>
  <si>
    <t>result</t>
  </si>
  <si>
    <t>absorbans</t>
  </si>
  <si>
    <t>Numune</t>
  </si>
  <si>
    <t>G-1</t>
  </si>
  <si>
    <t>G-2</t>
  </si>
  <si>
    <t>G-4</t>
  </si>
  <si>
    <t>G-5</t>
  </si>
  <si>
    <t>G-6</t>
  </si>
  <si>
    <t>G-7</t>
  </si>
  <si>
    <t>R-1</t>
  </si>
  <si>
    <t>R-2</t>
  </si>
  <si>
    <t>R-3</t>
  </si>
  <si>
    <t>R-4</t>
  </si>
  <si>
    <t>R-5</t>
  </si>
  <si>
    <t>R-6</t>
  </si>
  <si>
    <t>R-7</t>
  </si>
  <si>
    <t>Q-100-1(S)</t>
  </si>
  <si>
    <t>Q-100-2(S)</t>
  </si>
  <si>
    <t>Q-100-3(S)</t>
  </si>
  <si>
    <t>Q-100-4(S)</t>
  </si>
  <si>
    <t>Q-100-5(S)</t>
  </si>
  <si>
    <t>Q-100-6(S)</t>
  </si>
  <si>
    <t>Q-100-7(S)</t>
  </si>
  <si>
    <t>Q-100-8(S)</t>
  </si>
  <si>
    <t>Q-100-2(M)</t>
  </si>
  <si>
    <t>Q-100-3(M)</t>
  </si>
  <si>
    <t>Q-100-4(M)</t>
  </si>
  <si>
    <t>Q-100-5(M)</t>
  </si>
  <si>
    <t>Q-100-6(M)</t>
  </si>
  <si>
    <t>Q-100-7(M)</t>
  </si>
  <si>
    <t>Q-100-8(M)</t>
  </si>
  <si>
    <t>Q-100-1(M)</t>
  </si>
  <si>
    <t>Q-50-1(M)</t>
  </si>
  <si>
    <t>Q-50-2(M)</t>
  </si>
  <si>
    <t>Q-50-4(M)</t>
  </si>
  <si>
    <t>Q-50-5(M)</t>
  </si>
  <si>
    <t>Q-50-6(M)</t>
  </si>
  <si>
    <t>Q-50-7(M)</t>
  </si>
  <si>
    <t>Q-50-1(S)</t>
  </si>
  <si>
    <t>Q-50-2(S)</t>
  </si>
  <si>
    <t>Q-50-3(S)</t>
  </si>
  <si>
    <t>Q-50-4(S)</t>
  </si>
  <si>
    <t>Q-50-5(S)</t>
  </si>
  <si>
    <t>Q-50-6(S)</t>
  </si>
  <si>
    <t>K-2</t>
  </si>
  <si>
    <t>K-3</t>
  </si>
  <si>
    <t>K-4</t>
  </si>
  <si>
    <t>K-5</t>
  </si>
  <si>
    <t>K-6</t>
  </si>
  <si>
    <t>K2-2</t>
  </si>
  <si>
    <t>K3-2</t>
  </si>
  <si>
    <t>K4-2</t>
  </si>
  <si>
    <t>K5-2</t>
  </si>
  <si>
    <t>concentration (ng/L)</t>
  </si>
  <si>
    <t>NOT: Q GRUPLARI VE K GRUPLARI ÇİFT ÇALIŞILDI</t>
  </si>
  <si>
    <t>result (ng/L)</t>
  </si>
  <si>
    <t>Kit alındığında üzerinde ve içinde buzlar vardı.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</si>
</sst>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2" borderId="3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</a:t>
            </a:r>
            <a:r>
              <a:rPr lang="tr-TR" b="1"/>
              <a:t>-</a:t>
            </a:r>
            <a:r>
              <a:rPr lang="en-US" b="1"/>
              <a:t> T</a:t>
            </a:r>
            <a:r>
              <a:rPr lang="tr-TR" b="1"/>
              <a:t>NF-a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17331583552056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Sayfa1!$C$16:$C$20</c:f>
              <c:numCache>
                <c:formatCode>General</c:formatCode>
                <c:ptCount val="5"/>
                <c:pt idx="0">
                  <c:v>2.4980000000000002</c:v>
                </c:pt>
                <c:pt idx="1">
                  <c:v>1.655</c:v>
                </c:pt>
                <c:pt idx="2">
                  <c:v>0.92699999999999994</c:v>
                </c:pt>
                <c:pt idx="3">
                  <c:v>0.33900000000000002</c:v>
                </c:pt>
                <c:pt idx="4">
                  <c:v>0.15200000000000002</c:v>
                </c:pt>
              </c:numCache>
            </c:numRef>
          </c:xVal>
          <c:yVal>
            <c:numRef>
              <c:f>Sayfa1!$D$16:$D$20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E-405C-81C6-C822D943C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70512"/>
        <c:axId val="353767768"/>
      </c:scatterChart>
      <c:valAx>
        <c:axId val="3537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3767768"/>
        <c:crosses val="autoZero"/>
        <c:crossBetween val="midCat"/>
      </c:valAx>
      <c:valAx>
        <c:axId val="3537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37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13</xdr:row>
      <xdr:rowOff>166687</xdr:rowOff>
    </xdr:from>
    <xdr:to>
      <xdr:col>13</xdr:col>
      <xdr:colOff>523875</xdr:colOff>
      <xdr:row>28</xdr:row>
      <xdr:rowOff>52387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19050</xdr:colOff>
      <xdr:row>32</xdr:row>
      <xdr:rowOff>189363</xdr:rowOff>
    </xdr:from>
    <xdr:to>
      <xdr:col>12</xdr:col>
      <xdr:colOff>285750</xdr:colOff>
      <xdr:row>61</xdr:row>
      <xdr:rowOff>119974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6285363"/>
          <a:ext cx="4629150" cy="5455111"/>
        </a:xfrm>
        <a:prstGeom prst="rect">
          <a:avLst/>
        </a:prstGeom>
      </xdr:spPr>
    </xdr:pic>
    <xdr:clientData/>
  </xdr:twoCellAnchor>
  <xdr:twoCellAnchor editAs="oneCell">
    <xdr:from>
      <xdr:col>12</xdr:col>
      <xdr:colOff>281790</xdr:colOff>
      <xdr:row>32</xdr:row>
      <xdr:rowOff>190499</xdr:rowOff>
    </xdr:from>
    <xdr:to>
      <xdr:col>19</xdr:col>
      <xdr:colOff>154236</xdr:colOff>
      <xdr:row>62</xdr:row>
      <xdr:rowOff>38098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0840" y="6286499"/>
          <a:ext cx="4139646" cy="556259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19051</xdr:colOff>
      <xdr:row>61</xdr:row>
      <xdr:rowOff>165079</xdr:rowOff>
    </xdr:from>
    <xdr:to>
      <xdr:col>15</xdr:col>
      <xdr:colOff>342901</xdr:colOff>
      <xdr:row>95</xdr:row>
      <xdr:rowOff>142875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1" y="11785579"/>
          <a:ext cx="6515100" cy="6454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113"/>
  <sheetViews>
    <sheetView tabSelected="1" workbookViewId="0">
      <selection activeCell="P18" sqref="P18"/>
    </sheetView>
  </sheetViews>
  <sheetFormatPr defaultRowHeight="14.5" x14ac:dyDescent="0.35"/>
  <cols>
    <col min="1" max="1" width="11.26953125" customWidth="1"/>
    <col min="2" max="2" width="10.453125" customWidth="1"/>
    <col min="4" max="4" width="12.90625" customWidth="1"/>
    <col min="9" max="9" width="10.54296875" customWidth="1"/>
  </cols>
  <sheetData>
    <row r="4" spans="1:12" x14ac:dyDescent="0.35">
      <c r="A4">
        <v>2.5510000000000002</v>
      </c>
      <c r="B4">
        <v>1.526</v>
      </c>
      <c r="C4">
        <v>1.6819999999999999</v>
      </c>
      <c r="D4">
        <v>1.8009999999999999</v>
      </c>
      <c r="E4">
        <v>1.62</v>
      </c>
      <c r="F4">
        <v>1.353</v>
      </c>
      <c r="G4">
        <v>1.2750000000000001</v>
      </c>
      <c r="H4">
        <v>1.478</v>
      </c>
      <c r="I4">
        <v>1.5680000000000001</v>
      </c>
      <c r="J4">
        <v>1.4370000000000001</v>
      </c>
      <c r="K4">
        <v>1.5740000000000001</v>
      </c>
      <c r="L4">
        <v>1.7490000000000001</v>
      </c>
    </row>
    <row r="5" spans="1:12" x14ac:dyDescent="0.35">
      <c r="A5">
        <v>1.708</v>
      </c>
      <c r="B5">
        <v>1.659</v>
      </c>
      <c r="C5">
        <v>1.512</v>
      </c>
      <c r="D5">
        <v>1.798</v>
      </c>
      <c r="E5">
        <v>1.597</v>
      </c>
      <c r="F5">
        <v>1.409</v>
      </c>
      <c r="G5">
        <v>1.488</v>
      </c>
      <c r="H5">
        <v>1.34</v>
      </c>
      <c r="I5">
        <v>1.635</v>
      </c>
      <c r="J5">
        <v>1.4339999999999999</v>
      </c>
      <c r="K5">
        <v>1.5249999999999999</v>
      </c>
      <c r="L5">
        <v>1.708</v>
      </c>
    </row>
    <row r="6" spans="1:12" x14ac:dyDescent="0.35">
      <c r="A6">
        <v>0.98</v>
      </c>
      <c r="B6">
        <v>1.548</v>
      </c>
      <c r="C6">
        <v>1.587</v>
      </c>
      <c r="D6">
        <v>1.329</v>
      </c>
      <c r="E6">
        <v>1.462</v>
      </c>
      <c r="F6">
        <v>1.4770000000000001</v>
      </c>
      <c r="G6">
        <v>1.351</v>
      </c>
      <c r="H6">
        <v>1.377</v>
      </c>
      <c r="I6">
        <v>1.4630000000000001</v>
      </c>
      <c r="J6">
        <v>1.429</v>
      </c>
      <c r="K6">
        <v>1.639</v>
      </c>
      <c r="L6">
        <v>1.46</v>
      </c>
    </row>
    <row r="7" spans="1:12" x14ac:dyDescent="0.35">
      <c r="A7">
        <v>0.39200000000000002</v>
      </c>
      <c r="B7">
        <v>1.5209999999999999</v>
      </c>
      <c r="C7">
        <v>1.208</v>
      </c>
      <c r="D7">
        <v>1.3740000000000001</v>
      </c>
      <c r="E7">
        <v>1.407</v>
      </c>
      <c r="F7">
        <v>1.363</v>
      </c>
      <c r="G7">
        <v>1.343</v>
      </c>
      <c r="H7">
        <v>1.484</v>
      </c>
      <c r="I7">
        <v>1.5090000000000001</v>
      </c>
      <c r="J7">
        <v>1.4</v>
      </c>
      <c r="K7">
        <v>1.4219999999999999</v>
      </c>
      <c r="L7">
        <v>1.544</v>
      </c>
    </row>
    <row r="8" spans="1:12" x14ac:dyDescent="0.35">
      <c r="A8">
        <v>0.20500000000000002</v>
      </c>
      <c r="B8">
        <v>1.6440000000000001</v>
      </c>
      <c r="C8">
        <v>1.3009999999999999</v>
      </c>
      <c r="D8">
        <v>1.5640000000000001</v>
      </c>
      <c r="E8">
        <v>1.4079999999999999</v>
      </c>
      <c r="F8">
        <v>1.4710000000000001</v>
      </c>
      <c r="G8">
        <v>1.1579999999999999</v>
      </c>
      <c r="H8">
        <v>1.5649999999999999</v>
      </c>
      <c r="I8">
        <v>1.673</v>
      </c>
      <c r="J8">
        <v>1.4950000000000001</v>
      </c>
      <c r="K8">
        <v>1.653</v>
      </c>
      <c r="L8">
        <v>1.4450000000000001</v>
      </c>
    </row>
    <row r="9" spans="1:12" x14ac:dyDescent="0.35">
      <c r="A9">
        <v>5.2999999999999999E-2</v>
      </c>
      <c r="B9">
        <v>1.3780000000000001</v>
      </c>
      <c r="C9">
        <v>1.2889999999999999</v>
      </c>
      <c r="D9">
        <v>1.5449999999999999</v>
      </c>
      <c r="E9">
        <v>1.373</v>
      </c>
      <c r="F9">
        <v>1.413</v>
      </c>
      <c r="G9">
        <v>1.2710000000000001</v>
      </c>
      <c r="H9">
        <v>1.5509999999999999</v>
      </c>
      <c r="I9">
        <v>1.45</v>
      </c>
      <c r="J9">
        <v>1.4390000000000001</v>
      </c>
      <c r="K9">
        <v>1.69</v>
      </c>
      <c r="L9">
        <v>1.413</v>
      </c>
    </row>
    <row r="10" spans="1:12" x14ac:dyDescent="0.35">
      <c r="B10">
        <v>1.516</v>
      </c>
      <c r="C10">
        <v>1.226</v>
      </c>
      <c r="D10">
        <v>1.5350000000000001</v>
      </c>
      <c r="E10">
        <v>1.246</v>
      </c>
      <c r="F10">
        <v>1.4330000000000001</v>
      </c>
      <c r="G10">
        <v>1.2730000000000001</v>
      </c>
      <c r="H10">
        <v>1.4510000000000001</v>
      </c>
      <c r="I10">
        <v>1.4850000000000001</v>
      </c>
      <c r="J10">
        <v>1.575</v>
      </c>
      <c r="K10">
        <v>1.712</v>
      </c>
      <c r="L10">
        <v>1.6160000000000001</v>
      </c>
    </row>
    <row r="11" spans="1:12" x14ac:dyDescent="0.35">
      <c r="A11">
        <v>1.32</v>
      </c>
      <c r="B11">
        <v>1.391</v>
      </c>
      <c r="C11">
        <v>1.3740000000000001</v>
      </c>
      <c r="D11">
        <v>1.508</v>
      </c>
      <c r="E11">
        <v>1.151</v>
      </c>
      <c r="F11">
        <v>1.272</v>
      </c>
      <c r="G11">
        <v>1.3560000000000001</v>
      </c>
      <c r="H11">
        <v>1.5669999999999999</v>
      </c>
      <c r="I11">
        <v>1.583</v>
      </c>
      <c r="J11">
        <v>1.5330000000000001</v>
      </c>
      <c r="K11">
        <v>1.5090000000000001</v>
      </c>
      <c r="L11">
        <v>1.6419999999999999</v>
      </c>
    </row>
    <row r="12" spans="1:12" x14ac:dyDescent="0.35">
      <c r="A12" t="s">
        <v>0</v>
      </c>
    </row>
    <row r="15" spans="1:12" x14ac:dyDescent="0.35">
      <c r="B15" t="s">
        <v>10</v>
      </c>
      <c r="C15" t="s">
        <v>7</v>
      </c>
      <c r="D15" t="s">
        <v>8</v>
      </c>
      <c r="E15" t="s">
        <v>9</v>
      </c>
    </row>
    <row r="16" spans="1:12" x14ac:dyDescent="0.35">
      <c r="A16" t="s">
        <v>1</v>
      </c>
      <c r="B16">
        <v>2.5510000000000002</v>
      </c>
      <c r="C16">
        <f>B16-B21</f>
        <v>2.4980000000000002</v>
      </c>
      <c r="D16">
        <v>640</v>
      </c>
      <c r="E16">
        <f>(73.902*C16*C16)+(57.192*C16)+(32.998)</f>
        <v>637.01239160800014</v>
      </c>
    </row>
    <row r="17" spans="1:11" x14ac:dyDescent="0.35">
      <c r="A17" t="s">
        <v>2</v>
      </c>
      <c r="B17">
        <v>1.708</v>
      </c>
      <c r="C17">
        <f>B17-B21</f>
        <v>1.655</v>
      </c>
      <c r="D17">
        <v>320</v>
      </c>
      <c r="E17">
        <f t="shared" ref="E17:E20" si="0">(73.902*C17*C17)+(57.192*C17)+(32.998)</f>
        <v>330.07018554999996</v>
      </c>
    </row>
    <row r="18" spans="1:11" x14ac:dyDescent="0.35">
      <c r="A18" t="s">
        <v>3</v>
      </c>
      <c r="B18">
        <v>0.98</v>
      </c>
      <c r="C18">
        <f>B18-B21</f>
        <v>0.92699999999999994</v>
      </c>
      <c r="D18">
        <v>160</v>
      </c>
      <c r="E18">
        <f t="shared" si="0"/>
        <v>149.52111575799998</v>
      </c>
    </row>
    <row r="19" spans="1:11" x14ac:dyDescent="0.35">
      <c r="A19" t="s">
        <v>4</v>
      </c>
      <c r="B19">
        <v>0.39200000000000002</v>
      </c>
      <c r="C19">
        <f>B19-B21</f>
        <v>0.33900000000000002</v>
      </c>
    </row>
    <row r="20" spans="1:11" x14ac:dyDescent="0.35">
      <c r="A20" t="s">
        <v>5</v>
      </c>
      <c r="B20">
        <v>0.20500000000000002</v>
      </c>
      <c r="C20">
        <f>B20-B21</f>
        <v>0.15200000000000002</v>
      </c>
      <c r="D20">
        <v>40</v>
      </c>
      <c r="E20">
        <f t="shared" si="0"/>
        <v>43.398615808000002</v>
      </c>
    </row>
    <row r="21" spans="1:11" x14ac:dyDescent="0.35">
      <c r="A21" t="s">
        <v>6</v>
      </c>
      <c r="B21">
        <v>5.2999999999999999E-2</v>
      </c>
      <c r="C21">
        <f>B21-B21</f>
        <v>0</v>
      </c>
    </row>
    <row r="24" spans="1:11" x14ac:dyDescent="0.35">
      <c r="A24" s="1" t="s">
        <v>11</v>
      </c>
      <c r="B24" s="2" t="s">
        <v>10</v>
      </c>
      <c r="C24" s="2" t="s">
        <v>7</v>
      </c>
      <c r="D24" s="9" t="s">
        <v>64</v>
      </c>
    </row>
    <row r="25" spans="1:11" x14ac:dyDescent="0.35">
      <c r="A25" s="3" t="s">
        <v>12</v>
      </c>
      <c r="B25" s="4">
        <v>1.32</v>
      </c>
      <c r="C25" s="4">
        <f>B25-B21</f>
        <v>1.2670000000000001</v>
      </c>
      <c r="D25" s="5">
        <f t="shared" ref="D25:D56" si="1">(73.902*C25*C25)+(57.192*C25)+(32.998)</f>
        <v>224.094331678</v>
      </c>
    </row>
    <row r="26" spans="1:11" x14ac:dyDescent="0.35">
      <c r="A26" s="3" t="s">
        <v>13</v>
      </c>
      <c r="B26" s="4">
        <v>1.526</v>
      </c>
      <c r="C26" s="4">
        <f>B26-B21</f>
        <v>1.4730000000000001</v>
      </c>
      <c r="D26" s="5">
        <f t="shared" si="1"/>
        <v>277.58912855800003</v>
      </c>
    </row>
    <row r="27" spans="1:11" x14ac:dyDescent="0.35">
      <c r="A27" s="3" t="s">
        <v>14</v>
      </c>
      <c r="B27" s="4">
        <v>1.659</v>
      </c>
      <c r="C27" s="4">
        <f>B27-B21</f>
        <v>1.6060000000000001</v>
      </c>
      <c r="D27" s="5">
        <f t="shared" si="1"/>
        <v>315.45905087200003</v>
      </c>
    </row>
    <row r="28" spans="1:11" x14ac:dyDescent="0.35">
      <c r="A28" s="3" t="s">
        <v>15</v>
      </c>
      <c r="B28" s="4">
        <v>1.548</v>
      </c>
      <c r="C28" s="4">
        <f>B28-B21</f>
        <v>1.4950000000000001</v>
      </c>
      <c r="D28" s="5">
        <f t="shared" si="1"/>
        <v>283.67285755</v>
      </c>
    </row>
    <row r="29" spans="1:11" x14ac:dyDescent="0.35">
      <c r="A29" s="3" t="s">
        <v>16</v>
      </c>
      <c r="B29" s="4">
        <v>1.5209999999999999</v>
      </c>
      <c r="C29" s="4">
        <f>B29-B21</f>
        <v>1.468</v>
      </c>
      <c r="D29" s="5">
        <f t="shared" si="1"/>
        <v>276.21643964800001</v>
      </c>
      <c r="J29" s="10" t="s">
        <v>62</v>
      </c>
      <c r="K29" s="10"/>
    </row>
    <row r="30" spans="1:11" x14ac:dyDescent="0.35">
      <c r="A30" s="3" t="s">
        <v>17</v>
      </c>
      <c r="B30" s="4">
        <v>1.6440000000000001</v>
      </c>
      <c r="C30" s="4">
        <f>B30-B21</f>
        <v>1.5910000000000002</v>
      </c>
      <c r="D30" s="5">
        <f t="shared" si="1"/>
        <v>311.05720046200003</v>
      </c>
    </row>
    <row r="31" spans="1:11" x14ac:dyDescent="0.35">
      <c r="A31" s="3" t="s">
        <v>18</v>
      </c>
      <c r="B31" s="4">
        <v>1.3780000000000001</v>
      </c>
      <c r="C31" s="4">
        <f>B31-B21</f>
        <v>1.3250000000000002</v>
      </c>
      <c r="D31" s="5">
        <f t="shared" si="1"/>
        <v>238.52159875000004</v>
      </c>
    </row>
    <row r="32" spans="1:11" x14ac:dyDescent="0.35">
      <c r="A32" s="3" t="s">
        <v>19</v>
      </c>
      <c r="B32" s="4">
        <v>1.516</v>
      </c>
      <c r="C32" s="4">
        <f>B32-B21</f>
        <v>1.4630000000000001</v>
      </c>
      <c r="D32" s="5">
        <f t="shared" si="1"/>
        <v>274.847445838</v>
      </c>
      <c r="H32" t="s">
        <v>63</v>
      </c>
    </row>
    <row r="33" spans="1:4" x14ac:dyDescent="0.35">
      <c r="A33" s="3" t="s">
        <v>20</v>
      </c>
      <c r="B33" s="4">
        <v>1.391</v>
      </c>
      <c r="C33" s="4">
        <f>B33-B21</f>
        <v>1.3380000000000001</v>
      </c>
      <c r="D33" s="5">
        <f t="shared" si="1"/>
        <v>241.82350808800001</v>
      </c>
    </row>
    <row r="34" spans="1:4" x14ac:dyDescent="0.35">
      <c r="A34" s="3" t="s">
        <v>21</v>
      </c>
      <c r="B34" s="4">
        <v>1.6819999999999999</v>
      </c>
      <c r="C34" s="4">
        <f>B34-B21</f>
        <v>1.629</v>
      </c>
      <c r="D34" s="5">
        <f t="shared" si="1"/>
        <v>322.27314518200001</v>
      </c>
    </row>
    <row r="35" spans="1:4" x14ac:dyDescent="0.35">
      <c r="A35" s="3" t="s">
        <v>22</v>
      </c>
      <c r="B35" s="4">
        <v>1.512</v>
      </c>
      <c r="C35" s="4">
        <f>B35-B21</f>
        <v>1.4590000000000001</v>
      </c>
      <c r="D35" s="5">
        <f t="shared" si="1"/>
        <v>273.75491126200001</v>
      </c>
    </row>
    <row r="36" spans="1:4" x14ac:dyDescent="0.35">
      <c r="A36" s="3" t="s">
        <v>23</v>
      </c>
      <c r="B36" s="4">
        <v>1.587</v>
      </c>
      <c r="C36" s="4">
        <f>(B36-B21)</f>
        <v>1.534</v>
      </c>
      <c r="D36" s="5">
        <f t="shared" si="1"/>
        <v>294.63346271199998</v>
      </c>
    </row>
    <row r="37" spans="1:4" x14ac:dyDescent="0.35">
      <c r="A37" s="3" t="s">
        <v>24</v>
      </c>
      <c r="B37" s="4">
        <v>1.208</v>
      </c>
      <c r="C37" s="4">
        <f>B37-B21</f>
        <v>1.155</v>
      </c>
      <c r="D37" s="5">
        <f t="shared" si="1"/>
        <v>197.64187555000001</v>
      </c>
    </row>
    <row r="38" spans="1:4" x14ac:dyDescent="0.35">
      <c r="A38" s="3" t="s">
        <v>25</v>
      </c>
      <c r="B38" s="4">
        <v>1.3009999999999999</v>
      </c>
      <c r="C38" s="4">
        <f>B38-B21</f>
        <v>1.248</v>
      </c>
      <c r="D38" s="5">
        <f t="shared" si="1"/>
        <v>219.47627660799998</v>
      </c>
    </row>
    <row r="39" spans="1:4" x14ac:dyDescent="0.35">
      <c r="A39" s="3" t="s">
        <v>25</v>
      </c>
      <c r="B39" s="4">
        <v>1.2889999999999999</v>
      </c>
      <c r="C39" s="4">
        <f>B39-B21</f>
        <v>1.236</v>
      </c>
      <c r="D39" s="5">
        <f t="shared" si="1"/>
        <v>216.587101792</v>
      </c>
    </row>
    <row r="40" spans="1:4" x14ac:dyDescent="0.35">
      <c r="A40" s="3" t="s">
        <v>26</v>
      </c>
      <c r="B40" s="4">
        <v>1.226</v>
      </c>
      <c r="C40" s="4">
        <f>B40-B21</f>
        <v>1.173</v>
      </c>
      <c r="D40" s="5">
        <f t="shared" si="1"/>
        <v>201.768120958</v>
      </c>
    </row>
    <row r="41" spans="1:4" x14ac:dyDescent="0.35">
      <c r="A41" s="3" t="s">
        <v>26</v>
      </c>
      <c r="B41" s="4">
        <v>1.3740000000000001</v>
      </c>
      <c r="C41" s="4">
        <f>B41-B21</f>
        <v>1.3210000000000002</v>
      </c>
      <c r="D41" s="5">
        <f t="shared" si="1"/>
        <v>237.51065198200004</v>
      </c>
    </row>
    <row r="42" spans="1:4" x14ac:dyDescent="0.35">
      <c r="A42" s="3" t="s">
        <v>27</v>
      </c>
      <c r="B42" s="4">
        <v>1.8009999999999999</v>
      </c>
      <c r="C42" s="4">
        <f>B42-B21</f>
        <v>1.748</v>
      </c>
      <c r="D42" s="5">
        <f t="shared" si="1"/>
        <v>358.77747260799998</v>
      </c>
    </row>
    <row r="43" spans="1:4" x14ac:dyDescent="0.35">
      <c r="A43" s="3" t="s">
        <v>27</v>
      </c>
      <c r="B43" s="4">
        <v>1.798</v>
      </c>
      <c r="C43" s="4">
        <f>B43-B21</f>
        <v>1.7450000000000001</v>
      </c>
      <c r="D43" s="5">
        <f t="shared" si="1"/>
        <v>357.83147754999999</v>
      </c>
    </row>
    <row r="44" spans="1:4" x14ac:dyDescent="0.35">
      <c r="A44" s="3" t="s">
        <v>28</v>
      </c>
      <c r="B44" s="4">
        <v>1.329</v>
      </c>
      <c r="C44" s="4">
        <f>B44-B21</f>
        <v>1.276</v>
      </c>
      <c r="D44" s="5">
        <f t="shared" si="1"/>
        <v>226.30045475200001</v>
      </c>
    </row>
    <row r="45" spans="1:4" x14ac:dyDescent="0.35">
      <c r="A45" s="3" t="s">
        <v>28</v>
      </c>
      <c r="B45" s="4">
        <v>1.3740000000000001</v>
      </c>
      <c r="C45" s="4">
        <f>B45-B21</f>
        <v>1.3210000000000002</v>
      </c>
      <c r="D45" s="5">
        <f t="shared" si="1"/>
        <v>237.51065198200004</v>
      </c>
    </row>
    <row r="46" spans="1:4" x14ac:dyDescent="0.35">
      <c r="A46" s="3" t="s">
        <v>29</v>
      </c>
      <c r="B46" s="4">
        <v>1.5640000000000001</v>
      </c>
      <c r="C46" s="4">
        <f>B46-B21</f>
        <v>1.5110000000000001</v>
      </c>
      <c r="D46" s="5">
        <f t="shared" si="1"/>
        <v>288.14232014200002</v>
      </c>
    </row>
    <row r="47" spans="1:4" x14ac:dyDescent="0.35">
      <c r="A47" s="3" t="s">
        <v>29</v>
      </c>
      <c r="B47" s="4">
        <v>1.5449999999999999</v>
      </c>
      <c r="C47" s="4">
        <f>B47-B21</f>
        <v>1.492</v>
      </c>
      <c r="D47" s="5">
        <f t="shared" si="1"/>
        <v>282.83904572800003</v>
      </c>
    </row>
    <row r="48" spans="1:4" x14ac:dyDescent="0.35">
      <c r="A48" s="3" t="s">
        <v>30</v>
      </c>
      <c r="B48" s="4">
        <v>1.5350000000000001</v>
      </c>
      <c r="C48" s="4">
        <f>B48-B21</f>
        <v>1.4820000000000002</v>
      </c>
      <c r="D48" s="5">
        <f t="shared" si="1"/>
        <v>280.06928024800004</v>
      </c>
    </row>
    <row r="49" spans="1:4" x14ac:dyDescent="0.35">
      <c r="A49" s="3" t="s">
        <v>30</v>
      </c>
      <c r="B49" s="4">
        <v>1.508</v>
      </c>
      <c r="C49" s="4">
        <f>B49-B21</f>
        <v>1.4550000000000001</v>
      </c>
      <c r="D49" s="5">
        <f t="shared" si="1"/>
        <v>272.66474155000003</v>
      </c>
    </row>
    <row r="50" spans="1:4" x14ac:dyDescent="0.35">
      <c r="A50" s="3" t="s">
        <v>31</v>
      </c>
      <c r="B50" s="4">
        <v>1.62</v>
      </c>
      <c r="C50" s="4">
        <f>B50-B21</f>
        <v>1.5670000000000002</v>
      </c>
      <c r="D50" s="5">
        <f t="shared" si="1"/>
        <v>304.08341207800004</v>
      </c>
    </row>
    <row r="51" spans="1:4" x14ac:dyDescent="0.35">
      <c r="A51" s="3" t="s">
        <v>31</v>
      </c>
      <c r="B51" s="4">
        <v>1.597</v>
      </c>
      <c r="C51" s="4">
        <f>B51-B21</f>
        <v>1.544</v>
      </c>
      <c r="D51" s="5">
        <f t="shared" si="1"/>
        <v>297.48008627200005</v>
      </c>
    </row>
    <row r="52" spans="1:4" x14ac:dyDescent="0.35">
      <c r="A52" s="3" t="s">
        <v>32</v>
      </c>
      <c r="B52" s="4">
        <v>1.462</v>
      </c>
      <c r="C52" s="4">
        <f>B52-B21</f>
        <v>1.409</v>
      </c>
      <c r="D52" s="5">
        <f t="shared" si="1"/>
        <v>260.29776446200003</v>
      </c>
    </row>
    <row r="53" spans="1:4" x14ac:dyDescent="0.35">
      <c r="A53" s="3" t="s">
        <v>32</v>
      </c>
      <c r="B53" s="4">
        <v>1.407</v>
      </c>
      <c r="C53" s="4">
        <f>B53-B21</f>
        <v>1.3540000000000001</v>
      </c>
      <c r="D53" s="5">
        <f t="shared" si="1"/>
        <v>245.92168703200002</v>
      </c>
    </row>
    <row r="54" spans="1:4" x14ac:dyDescent="0.35">
      <c r="A54" s="3" t="s">
        <v>40</v>
      </c>
      <c r="B54" s="4">
        <v>1.4079999999999999</v>
      </c>
      <c r="C54" s="4">
        <f>B54-B21</f>
        <v>1.355</v>
      </c>
      <c r="D54" s="5">
        <f t="shared" si="1"/>
        <v>246.17907954999998</v>
      </c>
    </row>
    <row r="55" spans="1:4" x14ac:dyDescent="0.35">
      <c r="A55" s="3" t="s">
        <v>40</v>
      </c>
      <c r="B55" s="4">
        <v>1.373</v>
      </c>
      <c r="C55" s="4">
        <f>B55-B21</f>
        <v>1.32</v>
      </c>
      <c r="D55" s="5">
        <f t="shared" si="1"/>
        <v>237.25828480000001</v>
      </c>
    </row>
    <row r="56" spans="1:4" x14ac:dyDescent="0.35">
      <c r="A56" s="3" t="s">
        <v>33</v>
      </c>
      <c r="B56" s="4">
        <v>1.246</v>
      </c>
      <c r="C56" s="4">
        <f>B56-B21</f>
        <v>1.1930000000000001</v>
      </c>
      <c r="D56" s="5">
        <f t="shared" si="1"/>
        <v>206.409003598</v>
      </c>
    </row>
    <row r="57" spans="1:4" x14ac:dyDescent="0.35">
      <c r="A57" s="3" t="s">
        <v>33</v>
      </c>
      <c r="B57" s="4">
        <v>1.151</v>
      </c>
      <c r="C57" s="4">
        <f>B57-B21</f>
        <v>1.0980000000000001</v>
      </c>
      <c r="D57" s="5">
        <f t="shared" ref="D57:D88" si="2">(73.902*C57*C57)+(57.192*C57)+(32.998)</f>
        <v>184.89136280800003</v>
      </c>
    </row>
    <row r="58" spans="1:4" x14ac:dyDescent="0.35">
      <c r="A58" s="3" t="s">
        <v>34</v>
      </c>
      <c r="B58" s="4">
        <v>1.353</v>
      </c>
      <c r="C58" s="4">
        <f>B58-B21</f>
        <v>1.3</v>
      </c>
      <c r="D58" s="5">
        <f t="shared" si="2"/>
        <v>232.24198000000001</v>
      </c>
    </row>
    <row r="59" spans="1:4" x14ac:dyDescent="0.35">
      <c r="A59" s="3" t="s">
        <v>34</v>
      </c>
      <c r="B59" s="4">
        <v>1.409</v>
      </c>
      <c r="C59" s="4">
        <f>B59-B21</f>
        <v>1.3560000000000001</v>
      </c>
      <c r="D59" s="5">
        <f t="shared" si="2"/>
        <v>246.43661987199999</v>
      </c>
    </row>
    <row r="60" spans="1:4" x14ac:dyDescent="0.35">
      <c r="A60" s="3" t="s">
        <v>35</v>
      </c>
      <c r="B60" s="4">
        <v>1.4770000000000001</v>
      </c>
      <c r="C60" s="4">
        <f>B60-B21</f>
        <v>1.4240000000000002</v>
      </c>
      <c r="D60" s="5">
        <f t="shared" si="2"/>
        <v>264.29610995200005</v>
      </c>
    </row>
    <row r="61" spans="1:4" x14ac:dyDescent="0.35">
      <c r="A61" s="3" t="s">
        <v>35</v>
      </c>
      <c r="B61" s="4">
        <v>1.363</v>
      </c>
      <c r="C61" s="4">
        <f>B61-B21</f>
        <v>1.31</v>
      </c>
      <c r="D61" s="5">
        <f t="shared" si="2"/>
        <v>234.74274220000001</v>
      </c>
    </row>
    <row r="62" spans="1:4" x14ac:dyDescent="0.35">
      <c r="A62" s="3" t="s">
        <v>36</v>
      </c>
      <c r="B62" s="4">
        <v>1.4710000000000001</v>
      </c>
      <c r="C62" s="4">
        <f>B62-B21</f>
        <v>1.4180000000000001</v>
      </c>
      <c r="D62" s="5">
        <f t="shared" si="2"/>
        <v>262.69278104800003</v>
      </c>
    </row>
    <row r="63" spans="1:4" x14ac:dyDescent="0.35">
      <c r="A63" s="3" t="s">
        <v>36</v>
      </c>
      <c r="B63" s="4">
        <v>1.413</v>
      </c>
      <c r="C63" s="4">
        <f>B63-B21</f>
        <v>1.36</v>
      </c>
      <c r="D63" s="5">
        <f t="shared" si="2"/>
        <v>247.46825920000003</v>
      </c>
    </row>
    <row r="64" spans="1:4" x14ac:dyDescent="0.35">
      <c r="A64" s="3" t="s">
        <v>37</v>
      </c>
      <c r="B64" s="4">
        <v>1.4330000000000001</v>
      </c>
      <c r="C64" s="4">
        <f>B64-B21</f>
        <v>1.3800000000000001</v>
      </c>
      <c r="D64" s="5">
        <f t="shared" si="2"/>
        <v>252.66192880000006</v>
      </c>
    </row>
    <row r="65" spans="1:4" x14ac:dyDescent="0.35">
      <c r="A65" s="3" t="s">
        <v>37</v>
      </c>
      <c r="B65" s="4">
        <v>1.272</v>
      </c>
      <c r="C65" s="4">
        <f>B65-B21</f>
        <v>1.2190000000000001</v>
      </c>
      <c r="D65" s="5">
        <f t="shared" si="2"/>
        <v>212.53053782200001</v>
      </c>
    </row>
    <row r="66" spans="1:4" x14ac:dyDescent="0.35">
      <c r="A66" s="3" t="s">
        <v>38</v>
      </c>
      <c r="B66" s="4">
        <v>1.2750000000000001</v>
      </c>
      <c r="C66" s="4">
        <f>B66-B21</f>
        <v>1.2220000000000002</v>
      </c>
      <c r="D66" s="5">
        <f t="shared" si="2"/>
        <v>213.24329816800002</v>
      </c>
    </row>
    <row r="67" spans="1:4" x14ac:dyDescent="0.35">
      <c r="A67" s="3" t="s">
        <v>38</v>
      </c>
      <c r="B67" s="4">
        <v>1.488</v>
      </c>
      <c r="C67" s="4">
        <f>B67-B21</f>
        <v>1.4350000000000001</v>
      </c>
      <c r="D67" s="5">
        <f t="shared" si="2"/>
        <v>267.24936595000003</v>
      </c>
    </row>
    <row r="68" spans="1:4" x14ac:dyDescent="0.35">
      <c r="A68" s="3" t="s">
        <v>39</v>
      </c>
      <c r="B68" s="4">
        <v>1.351</v>
      </c>
      <c r="C68" s="4">
        <f>B68-B21</f>
        <v>1.298</v>
      </c>
      <c r="D68" s="5">
        <f t="shared" si="2"/>
        <v>231.743601208</v>
      </c>
    </row>
    <row r="69" spans="1:4" x14ac:dyDescent="0.35">
      <c r="A69" s="3" t="s">
        <v>39</v>
      </c>
      <c r="B69" s="4">
        <v>1.343</v>
      </c>
      <c r="C69" s="4">
        <f>B69-B21</f>
        <v>1.29</v>
      </c>
      <c r="D69" s="5">
        <f t="shared" si="2"/>
        <v>229.75599819999999</v>
      </c>
    </row>
    <row r="70" spans="1:4" x14ac:dyDescent="0.35">
      <c r="A70" s="3" t="s">
        <v>41</v>
      </c>
      <c r="B70" s="4">
        <v>1.1579999999999999</v>
      </c>
      <c r="C70" s="4">
        <f>B70-B21</f>
        <v>1.105</v>
      </c>
      <c r="D70" s="5">
        <f t="shared" si="2"/>
        <v>186.43134954999999</v>
      </c>
    </row>
    <row r="71" spans="1:4" x14ac:dyDescent="0.35">
      <c r="A71" s="3" t="s">
        <v>41</v>
      </c>
      <c r="B71" s="4">
        <v>1.2710000000000001</v>
      </c>
      <c r="C71" s="4">
        <f>B71-B21</f>
        <v>1.2180000000000002</v>
      </c>
      <c r="D71" s="5">
        <f t="shared" si="2"/>
        <v>212.29324664800004</v>
      </c>
    </row>
    <row r="72" spans="1:4" x14ac:dyDescent="0.35">
      <c r="A72" s="3" t="s">
        <v>41</v>
      </c>
      <c r="B72" s="4">
        <v>1.2730000000000001</v>
      </c>
      <c r="C72" s="4">
        <f>B72-B21</f>
        <v>1.2200000000000002</v>
      </c>
      <c r="D72" s="5">
        <f t="shared" si="2"/>
        <v>212.76797680000004</v>
      </c>
    </row>
    <row r="73" spans="1:4" x14ac:dyDescent="0.35">
      <c r="A73" s="3" t="s">
        <v>41</v>
      </c>
      <c r="B73" s="4">
        <v>1.3560000000000001</v>
      </c>
      <c r="C73" s="4">
        <f>B73-B21</f>
        <v>1.3030000000000002</v>
      </c>
      <c r="D73" s="5">
        <f t="shared" si="2"/>
        <v>232.99065671800003</v>
      </c>
    </row>
    <row r="74" spans="1:4" x14ac:dyDescent="0.35">
      <c r="A74" s="3" t="s">
        <v>42</v>
      </c>
      <c r="B74" s="4">
        <v>1.478</v>
      </c>
      <c r="C74" s="4">
        <f>B74-B21</f>
        <v>1.425</v>
      </c>
      <c r="D74" s="5">
        <f t="shared" si="2"/>
        <v>264.56384874999998</v>
      </c>
    </row>
    <row r="75" spans="1:4" x14ac:dyDescent="0.35">
      <c r="A75" s="3" t="s">
        <v>42</v>
      </c>
      <c r="B75" s="4">
        <v>1.34</v>
      </c>
      <c r="C75" s="4">
        <f>B75-B21</f>
        <v>1.2870000000000001</v>
      </c>
      <c r="D75" s="5">
        <f t="shared" si="2"/>
        <v>229.01308583800002</v>
      </c>
    </row>
    <row r="76" spans="1:4" x14ac:dyDescent="0.35">
      <c r="A76" s="3" t="s">
        <v>43</v>
      </c>
      <c r="B76" s="4">
        <v>1.377</v>
      </c>
      <c r="C76" s="4">
        <f>B76-B21</f>
        <v>1.3240000000000001</v>
      </c>
      <c r="D76" s="5">
        <f t="shared" si="2"/>
        <v>238.26864035200003</v>
      </c>
    </row>
    <row r="77" spans="1:4" x14ac:dyDescent="0.35">
      <c r="A77" s="3" t="s">
        <v>43</v>
      </c>
      <c r="B77" s="4">
        <v>1.484</v>
      </c>
      <c r="C77" s="4">
        <f>B77-B21</f>
        <v>1.431</v>
      </c>
      <c r="D77" s="5">
        <f t="shared" si="2"/>
        <v>266.17338542200002</v>
      </c>
    </row>
    <row r="78" spans="1:4" x14ac:dyDescent="0.35">
      <c r="A78" s="3" t="s">
        <v>44</v>
      </c>
      <c r="B78" s="4">
        <v>1.5649999999999999</v>
      </c>
      <c r="C78" s="4">
        <f>B78-B21</f>
        <v>1.512</v>
      </c>
      <c r="D78" s="5">
        <f t="shared" si="2"/>
        <v>288.42291788799997</v>
      </c>
    </row>
    <row r="79" spans="1:4" x14ac:dyDescent="0.35">
      <c r="A79" s="3" t="s">
        <v>44</v>
      </c>
      <c r="B79" s="4">
        <v>1.5509999999999999</v>
      </c>
      <c r="C79" s="4">
        <f>B79-B21</f>
        <v>1.498</v>
      </c>
      <c r="D79" s="5">
        <f t="shared" si="2"/>
        <v>284.50799960799998</v>
      </c>
    </row>
    <row r="80" spans="1:4" x14ac:dyDescent="0.35">
      <c r="A80" s="3" t="s">
        <v>45</v>
      </c>
      <c r="B80" s="4">
        <v>1.4510000000000001</v>
      </c>
      <c r="C80" s="4">
        <f>B80-B21</f>
        <v>1.3980000000000001</v>
      </c>
      <c r="D80" s="5">
        <f t="shared" si="2"/>
        <v>257.38678040800005</v>
      </c>
    </row>
    <row r="81" spans="1:4" x14ac:dyDescent="0.35">
      <c r="A81" s="3" t="s">
        <v>45</v>
      </c>
      <c r="B81" s="4">
        <v>1.5669999999999999</v>
      </c>
      <c r="C81" s="4">
        <f>B81-B21</f>
        <v>1.514</v>
      </c>
      <c r="D81" s="5">
        <f t="shared" si="2"/>
        <v>288.98455679200003</v>
      </c>
    </row>
    <row r="82" spans="1:4" x14ac:dyDescent="0.35">
      <c r="A82" s="3" t="s">
        <v>46</v>
      </c>
      <c r="B82" s="4">
        <v>1.5680000000000001</v>
      </c>
      <c r="C82" s="4">
        <f>B82-B21</f>
        <v>1.5150000000000001</v>
      </c>
      <c r="D82" s="5">
        <f t="shared" si="2"/>
        <v>289.26559795000003</v>
      </c>
    </row>
    <row r="83" spans="1:4" x14ac:dyDescent="0.35">
      <c r="A83" s="3" t="s">
        <v>46</v>
      </c>
      <c r="B83" s="4">
        <v>1.635</v>
      </c>
      <c r="C83" s="4">
        <f>B83-B21</f>
        <v>1.5820000000000001</v>
      </c>
      <c r="D83" s="5">
        <f t="shared" si="2"/>
        <v>308.432053048</v>
      </c>
    </row>
    <row r="84" spans="1:4" x14ac:dyDescent="0.35">
      <c r="A84" s="3" t="s">
        <v>47</v>
      </c>
      <c r="B84" s="4">
        <v>1.4630000000000001</v>
      </c>
      <c r="C84" s="4">
        <f>B84-B21</f>
        <v>1.4100000000000001</v>
      </c>
      <c r="D84" s="5">
        <f t="shared" si="2"/>
        <v>260.56328620000005</v>
      </c>
    </row>
    <row r="85" spans="1:4" x14ac:dyDescent="0.35">
      <c r="A85" s="3" t="s">
        <v>47</v>
      </c>
      <c r="B85" s="4">
        <v>1.5090000000000001</v>
      </c>
      <c r="C85" s="4">
        <f>B85-B21</f>
        <v>1.4560000000000002</v>
      </c>
      <c r="D85" s="5">
        <f t="shared" si="2"/>
        <v>272.93706227200005</v>
      </c>
    </row>
    <row r="86" spans="1:4" x14ac:dyDescent="0.35">
      <c r="A86" s="3" t="s">
        <v>48</v>
      </c>
      <c r="B86" s="4">
        <v>1.673</v>
      </c>
      <c r="C86" s="4">
        <f>B86-B21</f>
        <v>1.62</v>
      </c>
      <c r="D86" s="5">
        <f t="shared" si="2"/>
        <v>319.59744880000005</v>
      </c>
    </row>
    <row r="87" spans="1:4" x14ac:dyDescent="0.35">
      <c r="A87" s="3" t="s">
        <v>48</v>
      </c>
      <c r="B87" s="4">
        <v>1.45</v>
      </c>
      <c r="C87" s="4">
        <f>B87-B21</f>
        <v>1.397</v>
      </c>
      <c r="D87" s="5">
        <f t="shared" si="2"/>
        <v>257.12303231800001</v>
      </c>
    </row>
    <row r="88" spans="1:4" x14ac:dyDescent="0.35">
      <c r="A88" s="3" t="s">
        <v>49</v>
      </c>
      <c r="B88" s="4">
        <v>1.4850000000000001</v>
      </c>
      <c r="C88" s="4">
        <f>B88-B21</f>
        <v>1.4320000000000002</v>
      </c>
      <c r="D88" s="5">
        <f t="shared" si="2"/>
        <v>266.44215884800002</v>
      </c>
    </row>
    <row r="89" spans="1:4" x14ac:dyDescent="0.35">
      <c r="A89" s="3" t="s">
        <v>49</v>
      </c>
      <c r="B89" s="4">
        <v>1.583</v>
      </c>
      <c r="C89" s="4">
        <f>B89-B21</f>
        <v>1.53</v>
      </c>
      <c r="D89" s="5">
        <f t="shared" ref="D89:D120" si="3">(73.902*C89*C89)+(57.192*C89)+(32.998)</f>
        <v>293.49895179999999</v>
      </c>
    </row>
    <row r="90" spans="1:4" x14ac:dyDescent="0.35">
      <c r="A90" s="3" t="s">
        <v>50</v>
      </c>
      <c r="B90" s="4">
        <v>1.4370000000000001</v>
      </c>
      <c r="C90" s="4">
        <f>B90-B21</f>
        <v>1.3840000000000001</v>
      </c>
      <c r="D90" s="5">
        <f t="shared" si="3"/>
        <v>253.70775731200001</v>
      </c>
    </row>
    <row r="91" spans="1:4" x14ac:dyDescent="0.35">
      <c r="A91" s="3" t="s">
        <v>50</v>
      </c>
      <c r="B91" s="4">
        <v>1.4339999999999999</v>
      </c>
      <c r="C91" s="4">
        <f>B91-B21</f>
        <v>1.381</v>
      </c>
      <c r="D91" s="5">
        <f t="shared" si="3"/>
        <v>252.92316422199997</v>
      </c>
    </row>
    <row r="92" spans="1:4" x14ac:dyDescent="0.35">
      <c r="A92" s="3" t="s">
        <v>51</v>
      </c>
      <c r="B92" s="4">
        <v>1.429</v>
      </c>
      <c r="C92" s="4">
        <f>B92-B21</f>
        <v>1.3760000000000001</v>
      </c>
      <c r="D92" s="5">
        <f t="shared" si="3"/>
        <v>251.618465152</v>
      </c>
    </row>
    <row r="93" spans="1:4" x14ac:dyDescent="0.35">
      <c r="A93" s="3" t="s">
        <v>51</v>
      </c>
      <c r="B93" s="4">
        <v>1.4</v>
      </c>
      <c r="C93" s="4">
        <f>B93-B21</f>
        <v>1.347</v>
      </c>
      <c r="D93" s="5">
        <f t="shared" si="3"/>
        <v>244.12407791799998</v>
      </c>
    </row>
    <row r="94" spans="1:4" x14ac:dyDescent="0.35">
      <c r="A94" s="3" t="s">
        <v>52</v>
      </c>
      <c r="B94" s="4">
        <v>1.4950000000000001</v>
      </c>
      <c r="C94" s="4">
        <f>B94-B21</f>
        <v>1.4420000000000002</v>
      </c>
      <c r="D94" s="5">
        <f t="shared" si="3"/>
        <v>269.13802232800003</v>
      </c>
    </row>
    <row r="95" spans="1:4" x14ac:dyDescent="0.35">
      <c r="A95" s="3" t="s">
        <v>52</v>
      </c>
      <c r="B95" s="4">
        <v>1.4390000000000001</v>
      </c>
      <c r="C95" s="4">
        <f>B95-B21</f>
        <v>1.3860000000000001</v>
      </c>
      <c r="D95" s="5">
        <f t="shared" si="3"/>
        <v>254.23155839200001</v>
      </c>
    </row>
    <row r="96" spans="1:4" x14ac:dyDescent="0.35">
      <c r="A96" s="3" t="s">
        <v>53</v>
      </c>
      <c r="B96" s="4">
        <v>1.575</v>
      </c>
      <c r="C96" s="4">
        <f>B96-B21</f>
        <v>1.522</v>
      </c>
      <c r="D96" s="5">
        <f t="shared" si="3"/>
        <v>291.23702456799998</v>
      </c>
    </row>
    <row r="97" spans="1:8" x14ac:dyDescent="0.35">
      <c r="A97" s="3" t="s">
        <v>53</v>
      </c>
      <c r="B97" s="4">
        <v>1.5330000000000001</v>
      </c>
      <c r="C97" s="4">
        <f>B97-B21</f>
        <v>1.4800000000000002</v>
      </c>
      <c r="D97" s="5">
        <f t="shared" si="3"/>
        <v>279.51710080000004</v>
      </c>
      <c r="H97" s="11" t="s">
        <v>65</v>
      </c>
    </row>
    <row r="98" spans="1:8" x14ac:dyDescent="0.35">
      <c r="A98" s="3" t="s">
        <v>54</v>
      </c>
      <c r="B98" s="4">
        <v>1.5740000000000001</v>
      </c>
      <c r="C98" s="4">
        <f>B98-B21</f>
        <v>1.5210000000000001</v>
      </c>
      <c r="D98" s="5">
        <f t="shared" si="3"/>
        <v>290.95494878200003</v>
      </c>
    </row>
    <row r="99" spans="1:8" x14ac:dyDescent="0.35">
      <c r="A99" s="3" t="s">
        <v>54</v>
      </c>
      <c r="B99" s="4">
        <v>1.5249999999999999</v>
      </c>
      <c r="C99" s="4">
        <f>B99-B21</f>
        <v>1.472</v>
      </c>
      <c r="D99" s="5">
        <f t="shared" si="3"/>
        <v>277.314295168</v>
      </c>
    </row>
    <row r="100" spans="1:8" x14ac:dyDescent="0.35">
      <c r="A100" s="3" t="s">
        <v>55</v>
      </c>
      <c r="B100" s="4">
        <v>1.639</v>
      </c>
      <c r="C100" s="4">
        <f>B100-B21</f>
        <v>1.5860000000000001</v>
      </c>
      <c r="D100" s="5">
        <f t="shared" si="3"/>
        <v>309.59730719200002</v>
      </c>
    </row>
    <row r="101" spans="1:8" x14ac:dyDescent="0.35">
      <c r="A101" s="3" t="s">
        <v>55</v>
      </c>
      <c r="B101" s="4">
        <v>1.4219999999999999</v>
      </c>
      <c r="C101" s="4">
        <f>B101-B21</f>
        <v>1.369</v>
      </c>
      <c r="D101" s="5">
        <f t="shared" si="3"/>
        <v>249.79809422199997</v>
      </c>
    </row>
    <row r="102" spans="1:8" x14ac:dyDescent="0.35">
      <c r="A102" s="3" t="s">
        <v>56</v>
      </c>
      <c r="B102" s="4">
        <v>1.653</v>
      </c>
      <c r="C102" s="4">
        <f>B102-B21</f>
        <v>1.6</v>
      </c>
      <c r="D102" s="5">
        <f t="shared" si="3"/>
        <v>313.69432</v>
      </c>
    </row>
    <row r="103" spans="1:8" x14ac:dyDescent="0.35">
      <c r="A103" s="3" t="s">
        <v>56</v>
      </c>
      <c r="B103" s="4">
        <v>1.69</v>
      </c>
      <c r="C103" s="4">
        <f>B103-B21</f>
        <v>1.637</v>
      </c>
      <c r="D103" s="5">
        <f t="shared" si="3"/>
        <v>324.661592638</v>
      </c>
    </row>
    <row r="104" spans="1:8" x14ac:dyDescent="0.35">
      <c r="A104" s="3" t="s">
        <v>57</v>
      </c>
      <c r="B104" s="4">
        <v>1.712</v>
      </c>
      <c r="C104" s="4">
        <f>B104-B21</f>
        <v>1.659</v>
      </c>
      <c r="D104" s="5">
        <f t="shared" si="3"/>
        <v>331.27859846200005</v>
      </c>
    </row>
    <row r="105" spans="1:8" x14ac:dyDescent="0.35">
      <c r="A105" s="3" t="s">
        <v>57</v>
      </c>
      <c r="B105" s="4">
        <v>1.5090000000000001</v>
      </c>
      <c r="C105" s="4">
        <f>B105-B21</f>
        <v>1.4560000000000002</v>
      </c>
      <c r="D105" s="5">
        <f t="shared" si="3"/>
        <v>272.93706227200005</v>
      </c>
    </row>
    <row r="106" spans="1:8" x14ac:dyDescent="0.35">
      <c r="A106" s="3" t="s">
        <v>58</v>
      </c>
      <c r="B106" s="4">
        <v>1.7490000000000001</v>
      </c>
      <c r="C106" s="4">
        <f>B106-B21</f>
        <v>1.6960000000000002</v>
      </c>
      <c r="D106" s="5">
        <f t="shared" si="3"/>
        <v>342.56852723200006</v>
      </c>
    </row>
    <row r="107" spans="1:8" x14ac:dyDescent="0.35">
      <c r="A107" s="3" t="s">
        <v>58</v>
      </c>
      <c r="B107" s="4">
        <v>1.708</v>
      </c>
      <c r="C107" s="4">
        <f>B107-B21</f>
        <v>1.655</v>
      </c>
      <c r="D107" s="5">
        <f t="shared" si="3"/>
        <v>330.07018554999996</v>
      </c>
    </row>
    <row r="108" spans="1:8" x14ac:dyDescent="0.35">
      <c r="A108" s="3" t="s">
        <v>59</v>
      </c>
      <c r="B108" s="4">
        <v>1.46</v>
      </c>
      <c r="C108" s="4">
        <f>B108-B21</f>
        <v>1.407</v>
      </c>
      <c r="D108" s="5">
        <f t="shared" si="3"/>
        <v>259.76716439800003</v>
      </c>
    </row>
    <row r="109" spans="1:8" x14ac:dyDescent="0.35">
      <c r="A109" s="3" t="s">
        <v>59</v>
      </c>
      <c r="B109" s="4">
        <v>1.544</v>
      </c>
      <c r="C109" s="4">
        <f>B109-B21</f>
        <v>1.4910000000000001</v>
      </c>
      <c r="D109" s="5">
        <f t="shared" si="3"/>
        <v>282.56140406200001</v>
      </c>
    </row>
    <row r="110" spans="1:8" x14ac:dyDescent="0.35">
      <c r="A110" s="3" t="s">
        <v>60</v>
      </c>
      <c r="B110" s="4">
        <v>1.4450000000000001</v>
      </c>
      <c r="C110" s="4">
        <f>B110-B21</f>
        <v>1.3920000000000001</v>
      </c>
      <c r="D110" s="5">
        <f t="shared" si="3"/>
        <v>255.80650892800003</v>
      </c>
    </row>
    <row r="111" spans="1:8" x14ac:dyDescent="0.35">
      <c r="A111" s="3" t="s">
        <v>60</v>
      </c>
      <c r="B111" s="4">
        <v>1.413</v>
      </c>
      <c r="C111" s="4">
        <f>B111-B21</f>
        <v>1.36</v>
      </c>
      <c r="D111" s="5">
        <f t="shared" si="3"/>
        <v>247.46825920000003</v>
      </c>
    </row>
    <row r="112" spans="1:8" x14ac:dyDescent="0.35">
      <c r="A112" s="3" t="s">
        <v>61</v>
      </c>
      <c r="B112" s="4">
        <v>1.6160000000000001</v>
      </c>
      <c r="C112" s="4">
        <f>B112-B21</f>
        <v>1.5630000000000002</v>
      </c>
      <c r="D112" s="5">
        <f t="shared" si="3"/>
        <v>302.92939103800001</v>
      </c>
    </row>
    <row r="113" spans="1:4" x14ac:dyDescent="0.35">
      <c r="A113" s="6" t="s">
        <v>61</v>
      </c>
      <c r="B113" s="7">
        <v>1.6419999999999999</v>
      </c>
      <c r="C113" s="7">
        <f>B113-B21</f>
        <v>1.589</v>
      </c>
      <c r="D113" s="8">
        <f t="shared" si="3"/>
        <v>310.47279974200001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2020-04-06T13:46:00Z</dcterms:created>
  <dcterms:modified xsi:type="dcterms:W3CDTF">2020-04-07T09:26:24Z</dcterms:modified>
</cp:coreProperties>
</file>