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İfakat Özbilen Adana şeh has kad doğ\"/>
    </mc:Choice>
  </mc:AlternateContent>
  <xr:revisionPtr revIDLastSave="0" documentId="13_ncr:1_{A5DDB575-27A0-4D0D-B124-2908C95C0A2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CUBE1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1" l="1"/>
  <c r="E95" i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32" i="1"/>
  <c r="E32" i="1" s="1"/>
  <c r="E21" i="1"/>
  <c r="C22" i="1"/>
  <c r="E22" i="1" s="1"/>
  <c r="C21" i="1"/>
  <c r="C20" i="1"/>
  <c r="E20" i="1" s="1"/>
  <c r="C19" i="1"/>
  <c r="E19" i="1" s="1"/>
  <c r="C18" i="1"/>
  <c r="E18" i="1" s="1"/>
  <c r="C17" i="1"/>
  <c r="E17" i="1" s="1"/>
</calcChain>
</file>

<file path=xl/sharedStrings.xml><?xml version="1.0" encoding="utf-8"?>
<sst xmlns="http://schemas.openxmlformats.org/spreadsheetml/2006/main" count="126" uniqueCount="124">
  <si>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</si>
  <si>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</si>
  <si>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</si>
  <si>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</si>
  <si>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</si>
  <si>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</si>
  <si>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</si>
  <si>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</si>
  <si>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</si>
  <si>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</si>
  <si>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</si>
  <si>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Numune</t>
  </si>
  <si>
    <t>absorbans</t>
  </si>
  <si>
    <t>result(ng/ml)</t>
  </si>
  <si>
    <t>concentration (ng/ml)</t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</si>
  <si>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</si>
  <si>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</si>
  <si>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</si>
  <si>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</si>
  <si>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</si>
  <si>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</si>
  <si>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</si>
  <si>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</si>
  <si>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</si>
  <si>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</si>
  <si>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</si>
  <si>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</si>
  <si>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</si>
  <si>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</si>
  <si>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</si>
  <si>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</si>
  <si>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</si>
  <si>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</si>
  <si>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</si>
  <si>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</si>
  <si>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</si>
  <si>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</si>
  <si>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</si>
  <si>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</si>
  <si>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</si>
  <si>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</si>
  <si>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</si>
  <si>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</si>
  <si>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</si>
  <si>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</si>
  <si>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</si>
  <si>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</si>
  <si>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</si>
  <si>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</si>
  <si>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</si>
  <si>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</si>
  <si>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</si>
  <si>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</si>
  <si>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</si>
  <si>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</si>
  <si>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Sample-41</t>
  </si>
  <si>
    <t>Sample-42</t>
  </si>
  <si>
    <t>Sample-43</t>
  </si>
  <si>
    <t>Sample-44</t>
  </si>
  <si>
    <t>Sample-45</t>
  </si>
  <si>
    <t>Sample-46</t>
  </si>
  <si>
    <t>Sample-47</t>
  </si>
  <si>
    <t>Sample-48</t>
  </si>
  <si>
    <t>Sample-49</t>
  </si>
  <si>
    <t>Sample-50</t>
  </si>
  <si>
    <t>Sample-51</t>
  </si>
  <si>
    <t>Sample-52</t>
  </si>
  <si>
    <t>Sample-53</t>
  </si>
  <si>
    <t>Sample-54</t>
  </si>
  <si>
    <t>Sample-55</t>
  </si>
  <si>
    <t>Sample-56</t>
  </si>
  <si>
    <t>Sample-57</t>
  </si>
  <si>
    <t>Sample-58</t>
  </si>
  <si>
    <t>Sample-59</t>
  </si>
  <si>
    <t>Sample-60</t>
  </si>
  <si>
    <t>Sample-61</t>
  </si>
  <si>
    <t>Sample-62</t>
  </si>
  <si>
    <t>Sample-63</t>
  </si>
  <si>
    <t>Sample-64</t>
  </si>
  <si>
    <t>Sample-65</t>
  </si>
  <si>
    <t>Sample-66</t>
  </si>
  <si>
    <t>Sample-67</t>
  </si>
  <si>
    <t>Sample-68</t>
  </si>
  <si>
    <t>Sample-69</t>
  </si>
  <si>
    <t>Sample-70</t>
  </si>
  <si>
    <t>Sample-71</t>
  </si>
  <si>
    <t>Sample-72</t>
  </si>
  <si>
    <t>Sample-73</t>
  </si>
  <si>
    <t>Sample-74</t>
  </si>
  <si>
    <t>Sample-75</t>
  </si>
  <si>
    <t>Sample-76</t>
  </si>
  <si>
    <t>Sample-77</t>
  </si>
  <si>
    <t>Sample-78</t>
  </si>
  <si>
    <t>Sample-79</t>
  </si>
  <si>
    <t>Sample-80</t>
  </si>
  <si>
    <t>Sample-81</t>
  </si>
  <si>
    <t>Sample-82</t>
  </si>
  <si>
    <t>Sample-83</t>
  </si>
  <si>
    <t>Sample-84</t>
  </si>
  <si>
    <t>Sample-85</t>
  </si>
  <si>
    <t>Sample-86</t>
  </si>
  <si>
    <t>Sample-87</t>
  </si>
  <si>
    <t>Sample-88</t>
  </si>
  <si>
    <t>Sample-89</t>
  </si>
  <si>
    <t>Sample-90</t>
  </si>
  <si>
    <t>KİT ADI</t>
  </si>
  <si>
    <t>TÜR</t>
  </si>
  <si>
    <t>MARKA</t>
  </si>
  <si>
    <t>Numune Türü</t>
  </si>
  <si>
    <t>CAT. NO</t>
  </si>
  <si>
    <t>Yöntem</t>
  </si>
  <si>
    <t>Kullanılan Cihaz</t>
  </si>
  <si>
    <t>Human</t>
  </si>
  <si>
    <t>BT-lab</t>
  </si>
  <si>
    <t>Serum</t>
  </si>
  <si>
    <t>ELİSA</t>
  </si>
  <si>
    <t>Mıcroplate reader: BIO-TEK EL X 800-Aotu strıp washer:BIO TEK EL X 50</t>
  </si>
  <si>
    <t>E3142Hu</t>
  </si>
  <si>
    <t xml:space="preserve"> The reaction is terminated by addition of acidic stop solution and absorbance is measured at 450 nm. </t>
  </si>
  <si>
    <t>SCUBE1 Assay Principle</t>
  </si>
  <si>
    <t>This kit is an Enzyme-Linked Immunosorbent Assay (ELISA). The plate has been pre-coated with Human SCUBE1 antibody. Human SCUBE1 present in the sample is added and binds to antibodies coated on the wells.</t>
  </si>
  <si>
    <t>And then biotinylated Human SCUBE1 Antibody is added and binds to Human SCUBE1 in the sample. Then Streptavidin-HRP is added and binds to the Biotinylated Human SCUBE1 antibody.</t>
  </si>
  <si>
    <t>After incubation unbound Streptavidin-HRP is washed away during a washing step. Substrate solution is then added and color develops in proportion to the amount of Rat Human SCUBE1.</t>
  </si>
  <si>
    <t>Signal peptide, CUB and EGF-like domain-containing protein 1,SCUBE1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</si>
</sst>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/>
    <xf numFmtId="0" fontId="1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SCUBE1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151859142607172"/>
                  <c:y val="7.53893263342082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SCUBE1!$C$17:$C$22</c:f>
              <c:numCache>
                <c:formatCode>General</c:formatCode>
                <c:ptCount val="6"/>
                <c:pt idx="0">
                  <c:v>2.5549999999999997</c:v>
                </c:pt>
                <c:pt idx="1">
                  <c:v>1.7120000000000002</c:v>
                </c:pt>
                <c:pt idx="2">
                  <c:v>1.2230000000000001</c:v>
                </c:pt>
                <c:pt idx="3">
                  <c:v>0.79300000000000004</c:v>
                </c:pt>
                <c:pt idx="4">
                  <c:v>0.5</c:v>
                </c:pt>
                <c:pt idx="5">
                  <c:v>0</c:v>
                </c:pt>
              </c:numCache>
            </c:numRef>
          </c:xVal>
          <c:yVal>
            <c:numRef>
              <c:f>SCUBE1!$D$17:$D$22</c:f>
              <c:numCache>
                <c:formatCode>General</c:formatCode>
                <c:ptCount val="6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C-40C4-9730-80F65944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33992"/>
        <c:axId val="444829400"/>
      </c:scatterChart>
      <c:valAx>
        <c:axId val="44483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4829400"/>
        <c:crosses val="autoZero"/>
        <c:crossBetween val="midCat"/>
      </c:valAx>
      <c:valAx>
        <c:axId val="44482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483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11</xdr:row>
      <xdr:rowOff>26670</xdr:rowOff>
    </xdr:from>
    <xdr:to>
      <xdr:col>14</xdr:col>
      <xdr:colOff>373380</xdr:colOff>
      <xdr:row>26</xdr:row>
      <xdr:rowOff>26670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5</xdr:col>
      <xdr:colOff>1144905</xdr:colOff>
      <xdr:row>33</xdr:row>
      <xdr:rowOff>167806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6740"/>
          <a:ext cx="10058400" cy="56542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5</xdr:col>
      <xdr:colOff>1144905</xdr:colOff>
      <xdr:row>71</xdr:row>
      <xdr:rowOff>24944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56020"/>
          <a:ext cx="10058400" cy="67915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1"/>
  <sheetViews>
    <sheetView workbookViewId="0">
      <selection activeCell="O2" sqref="O2"/>
    </sheetView>
  </sheetViews>
  <sheetFormatPr defaultRowHeight="15" x14ac:dyDescent="0.25"/>
  <cols>
    <col min="1" max="1" width="17.42578125" customWidth="1"/>
    <col min="2" max="2" width="14.140625" customWidth="1"/>
    <col min="3" max="3" width="13.42578125" customWidth="1"/>
    <col min="4" max="4" width="13.28515625" customWidth="1"/>
    <col min="5" max="5" width="25.7109375" customWidth="1"/>
  </cols>
  <sheetData>
    <row r="2" spans="1:12" x14ac:dyDescent="0.25">
      <c r="A2" s="3">
        <v>2.7149999999999999</v>
      </c>
      <c r="B2" s="2">
        <v>1.3900000000000001</v>
      </c>
      <c r="C2" s="2">
        <v>1.772</v>
      </c>
      <c r="D2" s="2">
        <v>1.1160000000000001</v>
      </c>
      <c r="E2" s="2">
        <v>1.1280000000000001</v>
      </c>
      <c r="F2" s="2">
        <v>1.9390000000000001</v>
      </c>
      <c r="G2" s="2">
        <v>0.91100000000000003</v>
      </c>
      <c r="H2" s="2">
        <v>2.0019999999999998</v>
      </c>
      <c r="I2" s="2">
        <v>1.0429999999999999</v>
      </c>
      <c r="J2" s="2">
        <v>2.581</v>
      </c>
      <c r="K2" s="2">
        <v>1.262</v>
      </c>
      <c r="L2" s="2">
        <v>1.929</v>
      </c>
    </row>
    <row r="3" spans="1:12" x14ac:dyDescent="0.25">
      <c r="A3" s="3">
        <v>1.8720000000000001</v>
      </c>
      <c r="B3" s="2">
        <v>1.4750000000000001</v>
      </c>
      <c r="C3" s="2">
        <v>1.583</v>
      </c>
      <c r="D3" s="2">
        <v>1.25</v>
      </c>
      <c r="E3" s="2">
        <v>1.177</v>
      </c>
      <c r="F3" s="2">
        <v>1.6120000000000001</v>
      </c>
      <c r="G3" s="2">
        <v>1.1559999999999999</v>
      </c>
      <c r="H3" s="2">
        <v>1.385</v>
      </c>
      <c r="I3" s="2">
        <v>1.01</v>
      </c>
      <c r="J3" s="2">
        <v>1.2370000000000001</v>
      </c>
      <c r="K3" s="2">
        <v>1.2849999999999999</v>
      </c>
      <c r="L3" s="2">
        <v>1.2490000000000001</v>
      </c>
    </row>
    <row r="4" spans="1:12" x14ac:dyDescent="0.25">
      <c r="A4" s="3">
        <v>1.383</v>
      </c>
      <c r="B4" s="2">
        <v>1.528</v>
      </c>
      <c r="C4" s="2">
        <v>1.5509999999999999</v>
      </c>
      <c r="D4" s="2">
        <v>1.76</v>
      </c>
      <c r="E4" s="2">
        <v>1.26</v>
      </c>
      <c r="F4" s="2">
        <v>1.792</v>
      </c>
      <c r="G4" s="2">
        <v>1.2630000000000001</v>
      </c>
      <c r="H4" s="2">
        <v>1.069</v>
      </c>
      <c r="I4" s="2">
        <v>0.69000000000000006</v>
      </c>
      <c r="J4" s="2">
        <v>1.0740000000000001</v>
      </c>
      <c r="K4" s="2">
        <v>1.4730000000000001</v>
      </c>
      <c r="L4" s="2">
        <v>1.2989999999999999</v>
      </c>
    </row>
    <row r="5" spans="1:12" x14ac:dyDescent="0.25">
      <c r="A5" s="3">
        <v>0.95300000000000007</v>
      </c>
      <c r="B5" s="2">
        <v>1.6320000000000001</v>
      </c>
      <c r="C5" s="2">
        <v>1.339</v>
      </c>
      <c r="D5" s="2">
        <v>1.8320000000000001</v>
      </c>
      <c r="E5" s="2">
        <v>1.59</v>
      </c>
      <c r="F5" s="2">
        <v>1.1990000000000001</v>
      </c>
      <c r="G5" s="2">
        <v>0.99</v>
      </c>
      <c r="H5" s="2">
        <v>1.2030000000000001</v>
      </c>
      <c r="I5" s="2">
        <v>0.95400000000000007</v>
      </c>
      <c r="J5" s="2">
        <v>1.1950000000000001</v>
      </c>
      <c r="K5" s="2">
        <v>0.997</v>
      </c>
      <c r="L5" s="2">
        <v>1.097</v>
      </c>
    </row>
    <row r="6" spans="1:12" x14ac:dyDescent="0.25">
      <c r="A6" s="3">
        <v>0.66</v>
      </c>
      <c r="B6" s="2">
        <v>1.29</v>
      </c>
      <c r="C6" s="2">
        <v>1.3340000000000001</v>
      </c>
      <c r="D6" s="2">
        <v>1.389</v>
      </c>
      <c r="E6" s="2">
        <v>1.1520000000000001</v>
      </c>
      <c r="F6" s="2">
        <v>2.17</v>
      </c>
      <c r="G6" s="2">
        <v>2</v>
      </c>
      <c r="H6" s="2">
        <v>0.57899999999999996</v>
      </c>
      <c r="I6" s="2">
        <v>1.115</v>
      </c>
      <c r="J6" s="2">
        <v>0.93300000000000005</v>
      </c>
      <c r="K6" s="2">
        <v>1.288</v>
      </c>
      <c r="L6" s="2">
        <v>2.4910000000000001</v>
      </c>
    </row>
    <row r="7" spans="1:12" x14ac:dyDescent="0.25">
      <c r="A7" s="5">
        <v>0.16</v>
      </c>
      <c r="B7" s="2">
        <v>1.367</v>
      </c>
      <c r="C7" s="2">
        <v>1.5230000000000001</v>
      </c>
      <c r="D7" s="2">
        <v>1.181</v>
      </c>
      <c r="E7" s="2">
        <v>2.59</v>
      </c>
      <c r="F7" s="2">
        <v>1.357</v>
      </c>
      <c r="G7" s="2">
        <v>2.3759999999999999</v>
      </c>
      <c r="H7" s="2">
        <v>1.2030000000000001</v>
      </c>
      <c r="I7" s="2">
        <v>1.734</v>
      </c>
      <c r="J7" s="2">
        <v>0.94600000000000006</v>
      </c>
      <c r="K7" s="2">
        <v>1.008</v>
      </c>
      <c r="L7" s="2">
        <v>1.9410000000000001</v>
      </c>
    </row>
    <row r="8" spans="1:12" x14ac:dyDescent="0.25">
      <c r="A8" s="2">
        <v>1.994</v>
      </c>
      <c r="B8" s="2">
        <v>1.6930000000000001</v>
      </c>
      <c r="C8" s="2">
        <v>1.518</v>
      </c>
      <c r="D8" s="2">
        <v>1.7290000000000001</v>
      </c>
      <c r="E8" s="2">
        <v>2.0209999999999999</v>
      </c>
      <c r="F8" s="2">
        <v>1.1280000000000001</v>
      </c>
      <c r="G8" s="2">
        <v>1.0469999999999999</v>
      </c>
      <c r="H8" s="2">
        <v>1.0190000000000001</v>
      </c>
      <c r="I8" s="2">
        <v>0.90800000000000003</v>
      </c>
      <c r="J8" s="2">
        <v>2.6179999999999999</v>
      </c>
      <c r="K8" s="2">
        <v>0.90500000000000003</v>
      </c>
      <c r="L8" s="2">
        <v>1.298</v>
      </c>
    </row>
    <row r="9" spans="1:12" x14ac:dyDescent="0.25">
      <c r="A9" s="2">
        <v>1.659</v>
      </c>
      <c r="B9" s="2">
        <v>1.1220000000000001</v>
      </c>
      <c r="C9" s="2">
        <v>1.353</v>
      </c>
      <c r="D9" s="2">
        <v>1.5409999999999999</v>
      </c>
      <c r="E9" s="2">
        <v>2.8540000000000001</v>
      </c>
      <c r="F9" s="2">
        <v>0.57600000000000007</v>
      </c>
      <c r="G9" s="2">
        <v>2.1270000000000002</v>
      </c>
      <c r="H9" s="2">
        <v>0.75700000000000001</v>
      </c>
      <c r="I9" s="2">
        <v>0.79200000000000004</v>
      </c>
      <c r="J9" s="2">
        <v>1.3029999999999999</v>
      </c>
      <c r="K9" s="2">
        <v>0.90500000000000003</v>
      </c>
      <c r="L9" s="2">
        <v>2.367</v>
      </c>
    </row>
    <row r="12" spans="1:12" x14ac:dyDescent="0.25">
      <c r="A12" t="s">
        <v>0</v>
      </c>
    </row>
    <row r="16" spans="1:12" x14ac:dyDescent="0.25">
      <c r="B16" s="6" t="s">
        <v>1</v>
      </c>
      <c r="C16" s="6" t="s">
        <v>2</v>
      </c>
      <c r="D16" s="6" t="s">
        <v>3</v>
      </c>
      <c r="E16" s="6" t="s">
        <v>4</v>
      </c>
    </row>
    <row r="17" spans="1:12" x14ac:dyDescent="0.25">
      <c r="A17" t="s">
        <v>5</v>
      </c>
      <c r="B17" s="3">
        <v>2.7149999999999999</v>
      </c>
      <c r="C17" s="1">
        <f>B17-B22</f>
        <v>2.5549999999999997</v>
      </c>
      <c r="D17" s="1">
        <v>240</v>
      </c>
      <c r="E17" s="7">
        <f>(31.576*C17*C17)+(13.802*C17)-(0.379)</f>
        <v>241.01402739999995</v>
      </c>
    </row>
    <row r="18" spans="1:12" x14ac:dyDescent="0.25">
      <c r="A18" t="s">
        <v>6</v>
      </c>
      <c r="B18" s="3">
        <v>1.8720000000000001</v>
      </c>
      <c r="C18" s="1">
        <f>B18-B22</f>
        <v>1.7120000000000002</v>
      </c>
      <c r="D18" s="1">
        <v>120</v>
      </c>
      <c r="E18" s="7">
        <f t="shared" ref="E18:E22" si="0">(31.576*C18*C18)+(13.802*C18)-(0.379)</f>
        <v>115.79751174400002</v>
      </c>
    </row>
    <row r="19" spans="1:12" x14ac:dyDescent="0.25">
      <c r="A19" t="s">
        <v>7</v>
      </c>
      <c r="B19" s="3">
        <v>1.383</v>
      </c>
      <c r="C19" s="1">
        <f>B19-B22</f>
        <v>1.2230000000000001</v>
      </c>
      <c r="D19" s="1">
        <v>60</v>
      </c>
      <c r="E19" s="7">
        <f t="shared" si="0"/>
        <v>63.729984904000013</v>
      </c>
    </row>
    <row r="20" spans="1:12" x14ac:dyDescent="0.25">
      <c r="A20" t="s">
        <v>8</v>
      </c>
      <c r="B20" s="3">
        <v>0.95300000000000007</v>
      </c>
      <c r="C20" s="1">
        <f>B20-B22</f>
        <v>0.79300000000000004</v>
      </c>
      <c r="D20" s="1">
        <v>30</v>
      </c>
      <c r="E20" s="7">
        <f t="shared" si="0"/>
        <v>30.422522024000003</v>
      </c>
    </row>
    <row r="21" spans="1:12" x14ac:dyDescent="0.25">
      <c r="A21" t="s">
        <v>9</v>
      </c>
      <c r="B21" s="3">
        <v>0.66</v>
      </c>
      <c r="C21" s="1">
        <f>B21-B22</f>
        <v>0.5</v>
      </c>
      <c r="D21" s="1">
        <v>15</v>
      </c>
      <c r="E21" s="7">
        <f t="shared" si="0"/>
        <v>14.416</v>
      </c>
    </row>
    <row r="22" spans="1:12" x14ac:dyDescent="0.25">
      <c r="A22" t="s">
        <v>10</v>
      </c>
      <c r="B22" s="5">
        <v>0.16</v>
      </c>
      <c r="C22" s="1">
        <f>B22-B22</f>
        <v>0</v>
      </c>
      <c r="D22" s="1">
        <v>0</v>
      </c>
      <c r="E22" s="7">
        <f t="shared" si="0"/>
        <v>-0.379</v>
      </c>
    </row>
    <row r="27" spans="1:12" x14ac:dyDescent="0.25">
      <c r="K27" s="10" t="s">
        <v>14</v>
      </c>
      <c r="L27" s="10"/>
    </row>
    <row r="31" spans="1:12" x14ac:dyDescent="0.25">
      <c r="A31" s="8" t="s">
        <v>11</v>
      </c>
      <c r="B31" s="2" t="s">
        <v>12</v>
      </c>
      <c r="C31" s="4" t="s">
        <v>10</v>
      </c>
      <c r="D31" s="1" t="s">
        <v>2</v>
      </c>
      <c r="E31" s="9" t="s">
        <v>13</v>
      </c>
    </row>
    <row r="32" spans="1:12" x14ac:dyDescent="0.25">
      <c r="A32" s="8" t="s">
        <v>15</v>
      </c>
      <c r="B32" s="2">
        <v>1.994</v>
      </c>
      <c r="C32" s="5">
        <v>0.16</v>
      </c>
      <c r="D32" s="1">
        <f t="shared" ref="D32:D63" si="1">(B32-C32)</f>
        <v>1.8340000000000001</v>
      </c>
      <c r="E32" s="7">
        <f t="shared" ref="E32:E63" si="2">(31.576*D32*D32)+(13.802*D32)-(0.379)</f>
        <v>131.14151225600003</v>
      </c>
    </row>
    <row r="33" spans="1:5" x14ac:dyDescent="0.25">
      <c r="A33" s="8" t="s">
        <v>16</v>
      </c>
      <c r="B33" s="2">
        <v>1.659</v>
      </c>
      <c r="C33" s="5">
        <v>0.16</v>
      </c>
      <c r="D33" s="1">
        <f t="shared" si="1"/>
        <v>1.4990000000000001</v>
      </c>
      <c r="E33" s="7">
        <f t="shared" si="2"/>
        <v>91.261501576000015</v>
      </c>
    </row>
    <row r="34" spans="1:5" x14ac:dyDescent="0.25">
      <c r="A34" s="8" t="s">
        <v>17</v>
      </c>
      <c r="B34" s="2">
        <v>1.3900000000000001</v>
      </c>
      <c r="C34" s="5">
        <v>0.16</v>
      </c>
      <c r="D34" s="1">
        <f t="shared" si="1"/>
        <v>1.2300000000000002</v>
      </c>
      <c r="E34" s="7">
        <f t="shared" si="2"/>
        <v>64.368790400000009</v>
      </c>
    </row>
    <row r="35" spans="1:5" x14ac:dyDescent="0.25">
      <c r="A35" s="8" t="s">
        <v>18</v>
      </c>
      <c r="B35" s="2">
        <v>1.4750000000000001</v>
      </c>
      <c r="C35" s="5">
        <v>0.16</v>
      </c>
      <c r="D35" s="1">
        <f t="shared" si="1"/>
        <v>1.3150000000000002</v>
      </c>
      <c r="E35" s="7">
        <f t="shared" si="2"/>
        <v>72.372638600000002</v>
      </c>
    </row>
    <row r="36" spans="1:5" x14ac:dyDescent="0.25">
      <c r="A36" s="8" t="s">
        <v>19</v>
      </c>
      <c r="B36" s="2">
        <v>1.528</v>
      </c>
      <c r="C36" s="5">
        <v>0.16</v>
      </c>
      <c r="D36" s="1">
        <f t="shared" si="1"/>
        <v>1.3680000000000001</v>
      </c>
      <c r="E36" s="7">
        <f t="shared" si="2"/>
        <v>77.594220223999997</v>
      </c>
    </row>
    <row r="37" spans="1:5" x14ac:dyDescent="0.25">
      <c r="A37" s="8" t="s">
        <v>20</v>
      </c>
      <c r="B37" s="2">
        <v>1.6320000000000001</v>
      </c>
      <c r="C37" s="5">
        <v>0.16</v>
      </c>
      <c r="D37" s="1">
        <f t="shared" si="1"/>
        <v>1.4720000000000002</v>
      </c>
      <c r="E37" s="7">
        <f t="shared" si="2"/>
        <v>88.355915584000016</v>
      </c>
    </row>
    <row r="38" spans="1:5" x14ac:dyDescent="0.25">
      <c r="A38" s="8" t="s">
        <v>21</v>
      </c>
      <c r="B38" s="2">
        <v>1.29</v>
      </c>
      <c r="C38" s="5">
        <v>0.16</v>
      </c>
      <c r="D38" s="1">
        <f t="shared" si="1"/>
        <v>1.1300000000000001</v>
      </c>
      <c r="E38" s="7">
        <f t="shared" si="2"/>
        <v>55.53665440000001</v>
      </c>
    </row>
    <row r="39" spans="1:5" x14ac:dyDescent="0.25">
      <c r="A39" s="8" t="s">
        <v>22</v>
      </c>
      <c r="B39" s="2">
        <v>1.367</v>
      </c>
      <c r="C39" s="5">
        <v>0.16</v>
      </c>
      <c r="D39" s="1">
        <f t="shared" si="1"/>
        <v>1.2070000000000001</v>
      </c>
      <c r="E39" s="7">
        <f t="shared" si="2"/>
        <v>62.281478024000009</v>
      </c>
    </row>
    <row r="40" spans="1:5" x14ac:dyDescent="0.25">
      <c r="A40" s="8" t="s">
        <v>23</v>
      </c>
      <c r="B40" s="2">
        <v>1.6930000000000001</v>
      </c>
      <c r="C40" s="5">
        <v>0.16</v>
      </c>
      <c r="D40" s="1">
        <f t="shared" si="1"/>
        <v>1.5330000000000001</v>
      </c>
      <c r="E40" s="7">
        <f t="shared" si="2"/>
        <v>94.985876264000012</v>
      </c>
    </row>
    <row r="41" spans="1:5" x14ac:dyDescent="0.25">
      <c r="A41" s="8" t="s">
        <v>24</v>
      </c>
      <c r="B41" s="2">
        <v>1.1220000000000001</v>
      </c>
      <c r="C41" s="5">
        <v>0.16</v>
      </c>
      <c r="D41" s="1">
        <f t="shared" si="1"/>
        <v>0.96200000000000008</v>
      </c>
      <c r="E41" s="7">
        <f t="shared" si="2"/>
        <v>42.12034374400001</v>
      </c>
    </row>
    <row r="42" spans="1:5" x14ac:dyDescent="0.25">
      <c r="A42" s="8" t="s">
        <v>25</v>
      </c>
      <c r="B42" s="2">
        <v>1.772</v>
      </c>
      <c r="C42" s="5">
        <v>0.16</v>
      </c>
      <c r="D42" s="1">
        <f t="shared" si="1"/>
        <v>1.6120000000000001</v>
      </c>
      <c r="E42" s="7">
        <f t="shared" si="2"/>
        <v>103.92144934400001</v>
      </c>
    </row>
    <row r="43" spans="1:5" x14ac:dyDescent="0.25">
      <c r="A43" s="8" t="s">
        <v>26</v>
      </c>
      <c r="B43" s="2">
        <v>1.583</v>
      </c>
      <c r="C43" s="5">
        <v>0.16</v>
      </c>
      <c r="D43" s="1">
        <f t="shared" si="1"/>
        <v>1.423</v>
      </c>
      <c r="E43" s="7">
        <f t="shared" si="2"/>
        <v>83.200404104</v>
      </c>
    </row>
    <row r="44" spans="1:5" x14ac:dyDescent="0.25">
      <c r="A44" s="8" t="s">
        <v>27</v>
      </c>
      <c r="B44" s="2">
        <v>1.5509999999999999</v>
      </c>
      <c r="C44" s="5">
        <v>0.16</v>
      </c>
      <c r="D44" s="1">
        <f t="shared" si="1"/>
        <v>1.391</v>
      </c>
      <c r="E44" s="7">
        <f t="shared" si="2"/>
        <v>79.915384455999998</v>
      </c>
    </row>
    <row r="45" spans="1:5" x14ac:dyDescent="0.25">
      <c r="A45" s="8" t="s">
        <v>28</v>
      </c>
      <c r="B45" s="2">
        <v>1.339</v>
      </c>
      <c r="C45" s="5">
        <v>0.16</v>
      </c>
      <c r="D45" s="1">
        <f t="shared" si="1"/>
        <v>1.179</v>
      </c>
      <c r="E45" s="7">
        <f t="shared" si="2"/>
        <v>59.785492616000006</v>
      </c>
    </row>
    <row r="46" spans="1:5" x14ac:dyDescent="0.25">
      <c r="A46" s="8" t="s">
        <v>29</v>
      </c>
      <c r="B46" s="2">
        <v>1.3340000000000001</v>
      </c>
      <c r="C46" s="5">
        <v>0.16</v>
      </c>
      <c r="D46" s="1">
        <f t="shared" si="1"/>
        <v>1.1740000000000002</v>
      </c>
      <c r="E46" s="7">
        <f t="shared" si="2"/>
        <v>59.344990976000012</v>
      </c>
    </row>
    <row r="47" spans="1:5" x14ac:dyDescent="0.25">
      <c r="A47" s="8" t="s">
        <v>30</v>
      </c>
      <c r="B47" s="2">
        <v>1.5230000000000001</v>
      </c>
      <c r="C47" s="5">
        <v>0.16</v>
      </c>
      <c r="D47" s="1">
        <f t="shared" si="1"/>
        <v>1.3630000000000002</v>
      </c>
      <c r="E47" s="7">
        <f t="shared" si="2"/>
        <v>77.094039944000016</v>
      </c>
    </row>
    <row r="48" spans="1:5" x14ac:dyDescent="0.25">
      <c r="A48" s="8" t="s">
        <v>31</v>
      </c>
      <c r="B48" s="2">
        <v>1.518</v>
      </c>
      <c r="C48" s="5">
        <v>0.16</v>
      </c>
      <c r="D48" s="1">
        <f t="shared" si="1"/>
        <v>1.3580000000000001</v>
      </c>
      <c r="E48" s="7">
        <f t="shared" si="2"/>
        <v>76.595438463999997</v>
      </c>
    </row>
    <row r="49" spans="1:5" x14ac:dyDescent="0.25">
      <c r="A49" s="8" t="s">
        <v>32</v>
      </c>
      <c r="B49" s="2">
        <v>1.353</v>
      </c>
      <c r="C49" s="5">
        <v>0.16</v>
      </c>
      <c r="D49" s="1">
        <f t="shared" si="1"/>
        <v>1.1930000000000001</v>
      </c>
      <c r="E49" s="7">
        <f t="shared" si="2"/>
        <v>61.027296424000014</v>
      </c>
    </row>
    <row r="50" spans="1:5" x14ac:dyDescent="0.25">
      <c r="A50" s="8" t="s">
        <v>33</v>
      </c>
      <c r="B50" s="2">
        <v>1.1160000000000001</v>
      </c>
      <c r="C50" s="5">
        <v>0.16</v>
      </c>
      <c r="D50" s="1">
        <f t="shared" si="1"/>
        <v>0.95600000000000007</v>
      </c>
      <c r="E50" s="7">
        <f t="shared" si="2"/>
        <v>41.67415513600001</v>
      </c>
    </row>
    <row r="51" spans="1:5" x14ac:dyDescent="0.25">
      <c r="A51" s="8" t="s">
        <v>34</v>
      </c>
      <c r="B51" s="2">
        <v>1.25</v>
      </c>
      <c r="C51" s="5">
        <v>0.16</v>
      </c>
      <c r="D51" s="1">
        <f t="shared" si="1"/>
        <v>1.0900000000000001</v>
      </c>
      <c r="E51" s="7">
        <f t="shared" si="2"/>
        <v>52.180625600000006</v>
      </c>
    </row>
    <row r="52" spans="1:5" x14ac:dyDescent="0.25">
      <c r="A52" s="8" t="s">
        <v>35</v>
      </c>
      <c r="B52" s="2">
        <v>1.76</v>
      </c>
      <c r="C52" s="5">
        <v>0.16</v>
      </c>
      <c r="D52" s="1">
        <f t="shared" si="1"/>
        <v>1.6</v>
      </c>
      <c r="E52" s="7">
        <f t="shared" si="2"/>
        <v>102.53876000000001</v>
      </c>
    </row>
    <row r="53" spans="1:5" x14ac:dyDescent="0.25">
      <c r="A53" s="8" t="s">
        <v>36</v>
      </c>
      <c r="B53" s="2">
        <v>1.8320000000000001</v>
      </c>
      <c r="C53" s="5">
        <v>0.16</v>
      </c>
      <c r="D53" s="1">
        <f t="shared" si="1"/>
        <v>1.6720000000000002</v>
      </c>
      <c r="E53" s="7">
        <f t="shared" si="2"/>
        <v>110.97130438400001</v>
      </c>
    </row>
    <row r="54" spans="1:5" x14ac:dyDescent="0.25">
      <c r="A54" s="8" t="s">
        <v>37</v>
      </c>
      <c r="B54" s="2">
        <v>1.389</v>
      </c>
      <c r="C54" s="5">
        <v>0.16</v>
      </c>
      <c r="D54" s="1">
        <f t="shared" si="1"/>
        <v>1.2290000000000001</v>
      </c>
      <c r="E54" s="7">
        <f t="shared" si="2"/>
        <v>64.277343016000003</v>
      </c>
    </row>
    <row r="55" spans="1:5" x14ac:dyDescent="0.25">
      <c r="A55" s="8" t="s">
        <v>38</v>
      </c>
      <c r="B55" s="2">
        <v>1.181</v>
      </c>
      <c r="C55" s="5">
        <v>0.16</v>
      </c>
      <c r="D55" s="1">
        <f t="shared" si="1"/>
        <v>1.0210000000000001</v>
      </c>
      <c r="E55" s="7">
        <f t="shared" si="2"/>
        <v>46.62895901600001</v>
      </c>
    </row>
    <row r="56" spans="1:5" x14ac:dyDescent="0.25">
      <c r="A56" s="8" t="s">
        <v>39</v>
      </c>
      <c r="B56" s="2">
        <v>1.7290000000000001</v>
      </c>
      <c r="C56" s="5">
        <v>0.16</v>
      </c>
      <c r="D56" s="1">
        <f t="shared" si="1"/>
        <v>1.5690000000000002</v>
      </c>
      <c r="E56" s="7">
        <f t="shared" si="2"/>
        <v>99.008903336000017</v>
      </c>
    </row>
    <row r="57" spans="1:5" x14ac:dyDescent="0.25">
      <c r="A57" s="8" t="s">
        <v>40</v>
      </c>
      <c r="B57" s="2">
        <v>1.5409999999999999</v>
      </c>
      <c r="C57" s="5">
        <v>0.16</v>
      </c>
      <c r="D57" s="1">
        <f t="shared" si="1"/>
        <v>1.381</v>
      </c>
      <c r="E57" s="7">
        <f t="shared" si="2"/>
        <v>78.902077735999995</v>
      </c>
    </row>
    <row r="58" spans="1:5" x14ac:dyDescent="0.25">
      <c r="A58" s="8" t="s">
        <v>41</v>
      </c>
      <c r="B58" s="2">
        <v>1.1280000000000001</v>
      </c>
      <c r="C58" s="5">
        <v>0.16</v>
      </c>
      <c r="D58" s="1">
        <f t="shared" si="1"/>
        <v>0.96800000000000008</v>
      </c>
      <c r="E58" s="7">
        <f t="shared" si="2"/>
        <v>42.568805824000009</v>
      </c>
    </row>
    <row r="59" spans="1:5" x14ac:dyDescent="0.25">
      <c r="A59" s="8" t="s">
        <v>42</v>
      </c>
      <c r="B59" s="2">
        <v>1.177</v>
      </c>
      <c r="C59" s="5">
        <v>0.16</v>
      </c>
      <c r="D59" s="1">
        <f t="shared" si="1"/>
        <v>1.0170000000000001</v>
      </c>
      <c r="E59" s="7">
        <f t="shared" si="2"/>
        <v>46.316343464000013</v>
      </c>
    </row>
    <row r="60" spans="1:5" x14ac:dyDescent="0.25">
      <c r="A60" s="8" t="s">
        <v>43</v>
      </c>
      <c r="B60" s="2">
        <v>1.26</v>
      </c>
      <c r="C60" s="5">
        <v>0.16</v>
      </c>
      <c r="D60" s="1">
        <f t="shared" si="1"/>
        <v>1.1000000000000001</v>
      </c>
      <c r="E60" s="7">
        <f t="shared" si="2"/>
        <v>53.010160000000013</v>
      </c>
    </row>
    <row r="61" spans="1:5" x14ac:dyDescent="0.25">
      <c r="A61" s="8" t="s">
        <v>44</v>
      </c>
      <c r="B61" s="2">
        <v>1.59</v>
      </c>
      <c r="C61" s="5">
        <v>0.16</v>
      </c>
      <c r="D61" s="1">
        <f t="shared" si="1"/>
        <v>1.4300000000000002</v>
      </c>
      <c r="E61" s="7">
        <f t="shared" si="2"/>
        <v>83.927622400000004</v>
      </c>
    </row>
    <row r="62" spans="1:5" x14ac:dyDescent="0.25">
      <c r="A62" s="8" t="s">
        <v>45</v>
      </c>
      <c r="B62" s="2">
        <v>1.1520000000000001</v>
      </c>
      <c r="C62" s="5">
        <v>0.16</v>
      </c>
      <c r="D62" s="1">
        <f t="shared" si="1"/>
        <v>0.9920000000000001</v>
      </c>
      <c r="E62" s="7">
        <f t="shared" si="2"/>
        <v>44.385388864000014</v>
      </c>
    </row>
    <row r="63" spans="1:5" x14ac:dyDescent="0.25">
      <c r="A63" s="8" t="s">
        <v>46</v>
      </c>
      <c r="B63" s="2">
        <v>2.59</v>
      </c>
      <c r="C63" s="5">
        <v>0.16</v>
      </c>
      <c r="D63" s="1">
        <f t="shared" si="1"/>
        <v>2.4299999999999997</v>
      </c>
      <c r="E63" s="7">
        <f t="shared" si="2"/>
        <v>219.61298239999996</v>
      </c>
    </row>
    <row r="64" spans="1:5" x14ac:dyDescent="0.25">
      <c r="A64" s="8" t="s">
        <v>47</v>
      </c>
      <c r="B64" s="2">
        <v>2.0209999999999999</v>
      </c>
      <c r="C64" s="5">
        <v>0.16</v>
      </c>
      <c r="D64" s="1">
        <f t="shared" ref="D64:D95" si="3">(B64-C64)</f>
        <v>1.861</v>
      </c>
      <c r="E64" s="7">
        <f t="shared" ref="E64:E95" si="4">(31.576*D64*D64)+(13.802*D64)-(0.379)</f>
        <v>134.66434589600001</v>
      </c>
    </row>
    <row r="65" spans="1:5" x14ac:dyDescent="0.25">
      <c r="A65" s="8" t="s">
        <v>48</v>
      </c>
      <c r="B65" s="2">
        <v>2.8540000000000001</v>
      </c>
      <c r="C65" s="5">
        <v>0.16</v>
      </c>
      <c r="D65" s="1">
        <f t="shared" si="3"/>
        <v>2.694</v>
      </c>
      <c r="E65" s="7">
        <f t="shared" si="4"/>
        <v>265.97070233599993</v>
      </c>
    </row>
    <row r="66" spans="1:5" x14ac:dyDescent="0.25">
      <c r="A66" s="8" t="s">
        <v>49</v>
      </c>
      <c r="B66" s="2">
        <v>1.9390000000000001</v>
      </c>
      <c r="C66" s="5">
        <v>0.16</v>
      </c>
      <c r="D66" s="1">
        <f t="shared" si="3"/>
        <v>1.7790000000000001</v>
      </c>
      <c r="E66" s="7">
        <f t="shared" si="4"/>
        <v>124.10777741600002</v>
      </c>
    </row>
    <row r="67" spans="1:5" x14ac:dyDescent="0.25">
      <c r="A67" s="8" t="s">
        <v>50</v>
      </c>
      <c r="B67" s="2">
        <v>1.6120000000000001</v>
      </c>
      <c r="C67" s="5">
        <v>0.16</v>
      </c>
      <c r="D67" s="1">
        <f t="shared" si="3"/>
        <v>1.4520000000000002</v>
      </c>
      <c r="E67" s="7">
        <f t="shared" si="4"/>
        <v>86.233311104000009</v>
      </c>
    </row>
    <row r="68" spans="1:5" x14ac:dyDescent="0.25">
      <c r="A68" s="8" t="s">
        <v>51</v>
      </c>
      <c r="B68" s="2">
        <v>1.792</v>
      </c>
      <c r="C68" s="5">
        <v>0.16</v>
      </c>
      <c r="D68" s="1">
        <f t="shared" si="3"/>
        <v>1.6320000000000001</v>
      </c>
      <c r="E68" s="7">
        <f t="shared" si="4"/>
        <v>106.246140224</v>
      </c>
    </row>
    <row r="69" spans="1:5" x14ac:dyDescent="0.25">
      <c r="A69" s="8" t="s">
        <v>52</v>
      </c>
      <c r="B69" s="2">
        <v>1.1990000000000001</v>
      </c>
      <c r="C69" s="5">
        <v>0.16</v>
      </c>
      <c r="D69" s="1">
        <f t="shared" si="3"/>
        <v>1.0390000000000001</v>
      </c>
      <c r="E69" s="7">
        <f t="shared" si="4"/>
        <v>48.048233096000011</v>
      </c>
    </row>
    <row r="70" spans="1:5" x14ac:dyDescent="0.25">
      <c r="A70" s="8" t="s">
        <v>53</v>
      </c>
      <c r="B70" s="2">
        <v>2.17</v>
      </c>
      <c r="C70" s="5">
        <v>0.16</v>
      </c>
      <c r="D70" s="1">
        <f t="shared" si="3"/>
        <v>2.0099999999999998</v>
      </c>
      <c r="E70" s="7">
        <f t="shared" si="4"/>
        <v>154.93321759999998</v>
      </c>
    </row>
    <row r="71" spans="1:5" x14ac:dyDescent="0.25">
      <c r="A71" s="8" t="s">
        <v>54</v>
      </c>
      <c r="B71" s="2">
        <v>1.357</v>
      </c>
      <c r="C71" s="5">
        <v>0.16</v>
      </c>
      <c r="D71" s="1">
        <f t="shared" si="3"/>
        <v>1.1970000000000001</v>
      </c>
      <c r="E71" s="7">
        <f t="shared" si="4"/>
        <v>61.384370984000007</v>
      </c>
    </row>
    <row r="72" spans="1:5" x14ac:dyDescent="0.25">
      <c r="A72" s="8" t="s">
        <v>55</v>
      </c>
      <c r="B72" s="2">
        <v>1.1280000000000001</v>
      </c>
      <c r="C72" s="5">
        <v>0.16</v>
      </c>
      <c r="D72" s="1">
        <f t="shared" si="3"/>
        <v>0.96800000000000008</v>
      </c>
      <c r="E72" s="7">
        <f t="shared" si="4"/>
        <v>42.568805824000009</v>
      </c>
    </row>
    <row r="73" spans="1:5" x14ac:dyDescent="0.25">
      <c r="A73" s="8" t="s">
        <v>56</v>
      </c>
      <c r="B73" s="2">
        <v>0.57600000000000007</v>
      </c>
      <c r="C73" s="5">
        <v>0.16</v>
      </c>
      <c r="D73" s="1">
        <f t="shared" si="3"/>
        <v>0.41600000000000004</v>
      </c>
      <c r="E73" s="7">
        <f t="shared" si="4"/>
        <v>10.827048256000001</v>
      </c>
    </row>
    <row r="74" spans="1:5" x14ac:dyDescent="0.25">
      <c r="A74" s="8" t="s">
        <v>57</v>
      </c>
      <c r="B74" s="2">
        <v>0.91100000000000003</v>
      </c>
      <c r="C74" s="5">
        <v>0.16</v>
      </c>
      <c r="D74" s="1">
        <f t="shared" si="3"/>
        <v>0.751</v>
      </c>
      <c r="E74" s="7">
        <f t="shared" si="4"/>
        <v>27.795197576</v>
      </c>
    </row>
    <row r="75" spans="1:5" x14ac:dyDescent="0.25">
      <c r="A75" s="8" t="s">
        <v>58</v>
      </c>
      <c r="B75" s="2">
        <v>1.1559999999999999</v>
      </c>
      <c r="C75" s="5">
        <v>0.16</v>
      </c>
      <c r="D75" s="1">
        <f t="shared" si="3"/>
        <v>0.99599999999999989</v>
      </c>
      <c r="E75" s="7">
        <f t="shared" si="4"/>
        <v>44.691689215999993</v>
      </c>
    </row>
    <row r="76" spans="1:5" x14ac:dyDescent="0.25">
      <c r="A76" s="8" t="s">
        <v>59</v>
      </c>
      <c r="B76" s="2">
        <v>1.2630000000000001</v>
      </c>
      <c r="C76" s="5">
        <v>0.16</v>
      </c>
      <c r="D76" s="1">
        <f t="shared" si="3"/>
        <v>1.1030000000000002</v>
      </c>
      <c r="E76" s="7">
        <f t="shared" si="4"/>
        <v>53.260251784000019</v>
      </c>
    </row>
    <row r="77" spans="1:5" x14ac:dyDescent="0.25">
      <c r="A77" s="8" t="s">
        <v>60</v>
      </c>
      <c r="B77" s="2">
        <v>0.99</v>
      </c>
      <c r="C77" s="5">
        <v>0.16</v>
      </c>
      <c r="D77" s="1">
        <f t="shared" si="3"/>
        <v>0.83</v>
      </c>
      <c r="E77" s="7">
        <f t="shared" si="4"/>
        <v>32.829366399999998</v>
      </c>
    </row>
    <row r="78" spans="1:5" x14ac:dyDescent="0.25">
      <c r="A78" s="8" t="s">
        <v>61</v>
      </c>
      <c r="B78" s="2">
        <v>2</v>
      </c>
      <c r="C78" s="5">
        <v>0.16</v>
      </c>
      <c r="D78" s="1">
        <f t="shared" si="3"/>
        <v>1.84</v>
      </c>
      <c r="E78" s="7">
        <f t="shared" si="4"/>
        <v>131.9203856</v>
      </c>
    </row>
    <row r="79" spans="1:5" x14ac:dyDescent="0.25">
      <c r="A79" s="8" t="s">
        <v>62</v>
      </c>
      <c r="B79" s="2">
        <v>2.3759999999999999</v>
      </c>
      <c r="C79" s="5">
        <v>0.16</v>
      </c>
      <c r="D79" s="1">
        <f t="shared" si="3"/>
        <v>2.2159999999999997</v>
      </c>
      <c r="E79" s="7">
        <f t="shared" si="4"/>
        <v>185.26510585599996</v>
      </c>
    </row>
    <row r="80" spans="1:5" x14ac:dyDescent="0.25">
      <c r="A80" s="8" t="s">
        <v>63</v>
      </c>
      <c r="B80" s="2">
        <v>1.0469999999999999</v>
      </c>
      <c r="C80" s="5">
        <v>0.16</v>
      </c>
      <c r="D80" s="1">
        <f t="shared" si="3"/>
        <v>0.8869999999999999</v>
      </c>
      <c r="E80" s="7">
        <f t="shared" si="4"/>
        <v>36.706391943999996</v>
      </c>
    </row>
    <row r="81" spans="1:5" x14ac:dyDescent="0.25">
      <c r="A81" s="8" t="s">
        <v>64</v>
      </c>
      <c r="B81" s="2">
        <v>2.1270000000000002</v>
      </c>
      <c r="C81" s="5">
        <v>0.16</v>
      </c>
      <c r="D81" s="1">
        <f t="shared" si="3"/>
        <v>1.9670000000000003</v>
      </c>
      <c r="E81" s="7">
        <f t="shared" si="4"/>
        <v>148.93988826400005</v>
      </c>
    </row>
    <row r="82" spans="1:5" x14ac:dyDescent="0.25">
      <c r="A82" s="8" t="s">
        <v>65</v>
      </c>
      <c r="B82" s="2">
        <v>2.0019999999999998</v>
      </c>
      <c r="C82" s="5">
        <v>0.16</v>
      </c>
      <c r="D82" s="1">
        <f t="shared" si="3"/>
        <v>1.8419999999999999</v>
      </c>
      <c r="E82" s="7">
        <f t="shared" si="4"/>
        <v>132.18051526400001</v>
      </c>
    </row>
    <row r="83" spans="1:5" x14ac:dyDescent="0.25">
      <c r="A83" s="8" t="s">
        <v>66</v>
      </c>
      <c r="B83" s="2">
        <v>1.385</v>
      </c>
      <c r="C83" s="5">
        <v>0.16</v>
      </c>
      <c r="D83" s="1">
        <f t="shared" si="3"/>
        <v>1.2250000000000001</v>
      </c>
      <c r="E83" s="7">
        <f t="shared" si="4"/>
        <v>63.912185000000015</v>
      </c>
    </row>
    <row r="84" spans="1:5" x14ac:dyDescent="0.25">
      <c r="A84" s="8" t="s">
        <v>67</v>
      </c>
      <c r="B84" s="2">
        <v>1.069</v>
      </c>
      <c r="C84" s="5">
        <v>0.16</v>
      </c>
      <c r="D84" s="1">
        <f t="shared" si="3"/>
        <v>0.90899999999999992</v>
      </c>
      <c r="E84" s="7">
        <f t="shared" si="4"/>
        <v>38.257666855999993</v>
      </c>
    </row>
    <row r="85" spans="1:5" x14ac:dyDescent="0.25">
      <c r="A85" s="8" t="s">
        <v>68</v>
      </c>
      <c r="B85" s="2">
        <v>1.2030000000000001</v>
      </c>
      <c r="C85" s="5">
        <v>0.16</v>
      </c>
      <c r="D85" s="1">
        <f t="shared" si="3"/>
        <v>1.0430000000000001</v>
      </c>
      <c r="E85" s="7">
        <f t="shared" si="4"/>
        <v>48.366406024000021</v>
      </c>
    </row>
    <row r="86" spans="1:5" x14ac:dyDescent="0.25">
      <c r="A86" s="8" t="s">
        <v>69</v>
      </c>
      <c r="B86" s="2">
        <v>0.57899999999999996</v>
      </c>
      <c r="C86" s="5">
        <v>0.16</v>
      </c>
      <c r="D86" s="1">
        <f t="shared" si="3"/>
        <v>0.41899999999999993</v>
      </c>
      <c r="E86" s="7">
        <f t="shared" si="4"/>
        <v>10.947552135999997</v>
      </c>
    </row>
    <row r="87" spans="1:5" x14ac:dyDescent="0.25">
      <c r="A87" s="8" t="s">
        <v>70</v>
      </c>
      <c r="B87" s="2">
        <v>1.2030000000000001</v>
      </c>
      <c r="C87" s="5">
        <v>0.16</v>
      </c>
      <c r="D87" s="1">
        <f t="shared" si="3"/>
        <v>1.0430000000000001</v>
      </c>
      <c r="E87" s="7">
        <f t="shared" si="4"/>
        <v>48.366406024000021</v>
      </c>
    </row>
    <row r="88" spans="1:5" x14ac:dyDescent="0.25">
      <c r="A88" s="8" t="s">
        <v>71</v>
      </c>
      <c r="B88" s="2">
        <v>1.0190000000000001</v>
      </c>
      <c r="C88" s="5">
        <v>0.16</v>
      </c>
      <c r="D88" s="1">
        <f t="shared" si="3"/>
        <v>0.8590000000000001</v>
      </c>
      <c r="E88" s="7">
        <f t="shared" si="4"/>
        <v>34.776248456000012</v>
      </c>
    </row>
    <row r="89" spans="1:5" x14ac:dyDescent="0.25">
      <c r="A89" s="8" t="s">
        <v>72</v>
      </c>
      <c r="B89" s="2">
        <v>0.75700000000000001</v>
      </c>
      <c r="C89" s="5">
        <v>0.16</v>
      </c>
      <c r="D89" s="1">
        <f t="shared" si="3"/>
        <v>0.59699999999999998</v>
      </c>
      <c r="E89" s="7">
        <f t="shared" si="4"/>
        <v>19.114764583999996</v>
      </c>
    </row>
    <row r="90" spans="1:5" x14ac:dyDescent="0.25">
      <c r="A90" s="8" t="s">
        <v>73</v>
      </c>
      <c r="B90" s="2">
        <v>1.0429999999999999</v>
      </c>
      <c r="C90" s="5">
        <v>0.16</v>
      </c>
      <c r="D90" s="1">
        <f t="shared" si="3"/>
        <v>0.8829999999999999</v>
      </c>
      <c r="E90" s="7">
        <f t="shared" si="4"/>
        <v>36.427625863999992</v>
      </c>
    </row>
    <row r="91" spans="1:5" x14ac:dyDescent="0.25">
      <c r="A91" s="8" t="s">
        <v>74</v>
      </c>
      <c r="B91" s="2">
        <v>1.01</v>
      </c>
      <c r="C91" s="5">
        <v>0.16</v>
      </c>
      <c r="D91" s="1">
        <f t="shared" si="3"/>
        <v>0.85</v>
      </c>
      <c r="E91" s="7">
        <f t="shared" si="4"/>
        <v>34.166360000000005</v>
      </c>
    </row>
    <row r="92" spans="1:5" x14ac:dyDescent="0.25">
      <c r="A92" s="8" t="s">
        <v>75</v>
      </c>
      <c r="B92" s="2">
        <v>0.69000000000000006</v>
      </c>
      <c r="C92" s="5">
        <v>0.16</v>
      </c>
      <c r="D92" s="1">
        <f t="shared" si="3"/>
        <v>0.53</v>
      </c>
      <c r="E92" s="7">
        <f t="shared" si="4"/>
        <v>15.8057584</v>
      </c>
    </row>
    <row r="93" spans="1:5" x14ac:dyDescent="0.25">
      <c r="A93" s="8" t="s">
        <v>76</v>
      </c>
      <c r="B93" s="2">
        <v>0.95400000000000007</v>
      </c>
      <c r="C93" s="5">
        <v>0.16</v>
      </c>
      <c r="D93" s="1">
        <f t="shared" si="3"/>
        <v>0.79400000000000004</v>
      </c>
      <c r="E93" s="7">
        <f t="shared" si="4"/>
        <v>30.486435136000001</v>
      </c>
    </row>
    <row r="94" spans="1:5" x14ac:dyDescent="0.25">
      <c r="A94" s="8" t="s">
        <v>77</v>
      </c>
      <c r="B94" s="2">
        <v>1.115</v>
      </c>
      <c r="C94" s="5">
        <v>0.16</v>
      </c>
      <c r="D94" s="1">
        <f t="shared" si="3"/>
        <v>0.95499999999999996</v>
      </c>
      <c r="E94" s="7">
        <f t="shared" si="4"/>
        <v>41.6000114</v>
      </c>
    </row>
    <row r="95" spans="1:5" x14ac:dyDescent="0.25">
      <c r="A95" s="8" t="s">
        <v>78</v>
      </c>
      <c r="B95" s="2">
        <v>1.734</v>
      </c>
      <c r="C95" s="5">
        <v>0.16</v>
      </c>
      <c r="D95" s="1">
        <f t="shared" si="3"/>
        <v>1.5740000000000001</v>
      </c>
      <c r="E95" s="7">
        <f t="shared" si="4"/>
        <v>99.574130175999997</v>
      </c>
    </row>
    <row r="96" spans="1:5" x14ac:dyDescent="0.25">
      <c r="A96" s="8" t="s">
        <v>79</v>
      </c>
      <c r="B96" s="2">
        <v>0.90800000000000003</v>
      </c>
      <c r="C96" s="5">
        <v>0.16</v>
      </c>
      <c r="D96" s="1">
        <f t="shared" ref="D96:D127" si="5">(B96-C96)</f>
        <v>0.748</v>
      </c>
      <c r="E96" s="7">
        <f t="shared" ref="E96:E127" si="6">(31.576*D96*D96)+(13.802*D96)-(0.379)</f>
        <v>27.611794303999996</v>
      </c>
    </row>
    <row r="97" spans="1:5" x14ac:dyDescent="0.25">
      <c r="A97" s="8" t="s">
        <v>80</v>
      </c>
      <c r="B97" s="2">
        <v>0.79200000000000004</v>
      </c>
      <c r="C97" s="5">
        <v>0.16</v>
      </c>
      <c r="D97" s="1">
        <f t="shared" si="5"/>
        <v>0.63200000000000001</v>
      </c>
      <c r="E97" s="7">
        <f t="shared" si="6"/>
        <v>20.956076223999997</v>
      </c>
    </row>
    <row r="98" spans="1:5" x14ac:dyDescent="0.25">
      <c r="A98" s="8" t="s">
        <v>81</v>
      </c>
      <c r="B98" s="2">
        <v>2.581</v>
      </c>
      <c r="C98" s="5">
        <v>0.16</v>
      </c>
      <c r="D98" s="1">
        <f t="shared" si="5"/>
        <v>2.4209999999999998</v>
      </c>
      <c r="E98" s="7">
        <f t="shared" si="6"/>
        <v>218.11018781599995</v>
      </c>
    </row>
    <row r="99" spans="1:5" x14ac:dyDescent="0.25">
      <c r="A99" s="8" t="s">
        <v>82</v>
      </c>
      <c r="B99" s="2">
        <v>1.2370000000000001</v>
      </c>
      <c r="C99" s="5">
        <v>0.16</v>
      </c>
      <c r="D99" s="1">
        <f t="shared" si="5"/>
        <v>1.0770000000000002</v>
      </c>
      <c r="E99" s="7">
        <f t="shared" si="6"/>
        <v>51.111672104000014</v>
      </c>
    </row>
    <row r="100" spans="1:5" x14ac:dyDescent="0.25">
      <c r="A100" s="8" t="s">
        <v>83</v>
      </c>
      <c r="B100" s="2">
        <v>1.0740000000000001</v>
      </c>
      <c r="C100" s="5">
        <v>0.16</v>
      </c>
      <c r="D100" s="1">
        <f t="shared" si="5"/>
        <v>0.91400000000000003</v>
      </c>
      <c r="E100" s="7">
        <f t="shared" si="6"/>
        <v>38.614492096000006</v>
      </c>
    </row>
    <row r="101" spans="1:5" x14ac:dyDescent="0.25">
      <c r="A101" s="8" t="s">
        <v>84</v>
      </c>
      <c r="B101" s="2">
        <v>1.1950000000000001</v>
      </c>
      <c r="C101" s="5">
        <v>0.16</v>
      </c>
      <c r="D101" s="1">
        <f t="shared" si="5"/>
        <v>1.0350000000000001</v>
      </c>
      <c r="E101" s="7">
        <f t="shared" si="6"/>
        <v>47.731070600000017</v>
      </c>
    </row>
    <row r="102" spans="1:5" x14ac:dyDescent="0.25">
      <c r="A102" s="8" t="s">
        <v>85</v>
      </c>
      <c r="B102" s="2">
        <v>0.93300000000000005</v>
      </c>
      <c r="C102" s="5">
        <v>0.16</v>
      </c>
      <c r="D102" s="1">
        <f t="shared" si="5"/>
        <v>0.77300000000000002</v>
      </c>
      <c r="E102" s="7">
        <f t="shared" si="6"/>
        <v>29.157521704000001</v>
      </c>
    </row>
    <row r="103" spans="1:5" x14ac:dyDescent="0.25">
      <c r="A103" s="8" t="s">
        <v>86</v>
      </c>
      <c r="B103" s="2">
        <v>0.94600000000000006</v>
      </c>
      <c r="C103" s="5">
        <v>0.16</v>
      </c>
      <c r="D103" s="1">
        <f t="shared" si="5"/>
        <v>0.78600000000000003</v>
      </c>
      <c r="E103" s="7">
        <f t="shared" si="6"/>
        <v>29.976898496</v>
      </c>
    </row>
    <row r="104" spans="1:5" x14ac:dyDescent="0.25">
      <c r="A104" s="8" t="s">
        <v>87</v>
      </c>
      <c r="B104" s="2">
        <v>2.6179999999999999</v>
      </c>
      <c r="C104" s="5">
        <v>0.16</v>
      </c>
      <c r="D104" s="1">
        <f t="shared" si="5"/>
        <v>2.4579999999999997</v>
      </c>
      <c r="E104" s="7">
        <f t="shared" si="6"/>
        <v>224.32105606399998</v>
      </c>
    </row>
    <row r="105" spans="1:5" x14ac:dyDescent="0.25">
      <c r="A105" s="8" t="s">
        <v>88</v>
      </c>
      <c r="B105" s="2">
        <v>1.3029999999999999</v>
      </c>
      <c r="C105" s="5">
        <v>0.16</v>
      </c>
      <c r="D105" s="1">
        <f t="shared" si="5"/>
        <v>1.143</v>
      </c>
      <c r="E105" s="7">
        <f t="shared" si="6"/>
        <v>56.649119624000008</v>
      </c>
    </row>
    <row r="106" spans="1:5" x14ac:dyDescent="0.25">
      <c r="A106" s="8" t="s">
        <v>89</v>
      </c>
      <c r="B106" s="2">
        <v>1.262</v>
      </c>
      <c r="C106" s="5">
        <v>0.16</v>
      </c>
      <c r="D106" s="1">
        <f t="shared" si="5"/>
        <v>1.1020000000000001</v>
      </c>
      <c r="E106" s="7">
        <f t="shared" si="6"/>
        <v>53.176824704000012</v>
      </c>
    </row>
    <row r="107" spans="1:5" x14ac:dyDescent="0.25">
      <c r="A107" s="8" t="s">
        <v>90</v>
      </c>
      <c r="B107" s="2">
        <v>1.2849999999999999</v>
      </c>
      <c r="C107" s="5">
        <v>0.16</v>
      </c>
      <c r="D107" s="1">
        <f t="shared" si="5"/>
        <v>1.125</v>
      </c>
      <c r="E107" s="7">
        <f t="shared" si="6"/>
        <v>55.111625000000011</v>
      </c>
    </row>
    <row r="108" spans="1:5" x14ac:dyDescent="0.25">
      <c r="A108" s="8" t="s">
        <v>91</v>
      </c>
      <c r="B108" s="2">
        <v>1.4730000000000001</v>
      </c>
      <c r="C108" s="5">
        <v>0.16</v>
      </c>
      <c r="D108" s="1">
        <f t="shared" si="5"/>
        <v>1.3130000000000002</v>
      </c>
      <c r="E108" s="7">
        <f t="shared" si="6"/>
        <v>72.179071144000019</v>
      </c>
    </row>
    <row r="109" spans="1:5" x14ac:dyDescent="0.25">
      <c r="A109" s="8" t="s">
        <v>92</v>
      </c>
      <c r="B109" s="2">
        <v>0.997</v>
      </c>
      <c r="C109" s="5">
        <v>0.16</v>
      </c>
      <c r="D109" s="1">
        <f t="shared" si="5"/>
        <v>0.83699999999999997</v>
      </c>
      <c r="E109" s="7">
        <f t="shared" si="6"/>
        <v>33.294440743999999</v>
      </c>
    </row>
    <row r="110" spans="1:5" x14ac:dyDescent="0.25">
      <c r="A110" s="8" t="s">
        <v>93</v>
      </c>
      <c r="B110" s="2">
        <v>1.288</v>
      </c>
      <c r="C110" s="5">
        <v>0.16</v>
      </c>
      <c r="D110" s="1">
        <f t="shared" si="5"/>
        <v>1.1280000000000001</v>
      </c>
      <c r="E110" s="7">
        <f t="shared" si="6"/>
        <v>55.366453184000015</v>
      </c>
    </row>
    <row r="111" spans="1:5" x14ac:dyDescent="0.25">
      <c r="A111" s="8" t="s">
        <v>94</v>
      </c>
      <c r="B111" s="2">
        <v>1.008</v>
      </c>
      <c r="C111" s="5">
        <v>0.16</v>
      </c>
      <c r="D111" s="1">
        <f t="shared" si="5"/>
        <v>0.84799999999999998</v>
      </c>
      <c r="E111" s="7">
        <f t="shared" si="6"/>
        <v>34.031523904000004</v>
      </c>
    </row>
    <row r="112" spans="1:5" x14ac:dyDescent="0.25">
      <c r="A112" s="8" t="s">
        <v>95</v>
      </c>
      <c r="B112" s="2">
        <v>0.90500000000000003</v>
      </c>
      <c r="C112" s="5">
        <v>0.16</v>
      </c>
      <c r="D112" s="1">
        <f t="shared" si="5"/>
        <v>0.745</v>
      </c>
      <c r="E112" s="7">
        <f t="shared" si="6"/>
        <v>27.428959399999997</v>
      </c>
    </row>
    <row r="113" spans="1:5" x14ac:dyDescent="0.25">
      <c r="A113" s="8" t="s">
        <v>96</v>
      </c>
      <c r="B113" s="2">
        <v>0.90500000000000003</v>
      </c>
      <c r="C113" s="5">
        <v>0.16</v>
      </c>
      <c r="D113" s="1">
        <f t="shared" si="5"/>
        <v>0.745</v>
      </c>
      <c r="E113" s="7">
        <f t="shared" si="6"/>
        <v>27.428959399999997</v>
      </c>
    </row>
    <row r="114" spans="1:5" x14ac:dyDescent="0.25">
      <c r="A114" s="8" t="s">
        <v>97</v>
      </c>
      <c r="B114" s="2">
        <v>1.929</v>
      </c>
      <c r="C114" s="5">
        <v>0.16</v>
      </c>
      <c r="D114" s="1">
        <f t="shared" si="5"/>
        <v>1.7690000000000001</v>
      </c>
      <c r="E114" s="7">
        <f t="shared" si="6"/>
        <v>122.84944093600001</v>
      </c>
    </row>
    <row r="115" spans="1:5" x14ac:dyDescent="0.25">
      <c r="A115" s="8" t="s">
        <v>98</v>
      </c>
      <c r="B115" s="2">
        <v>1.2490000000000001</v>
      </c>
      <c r="C115" s="5">
        <v>0.16</v>
      </c>
      <c r="D115" s="1">
        <f t="shared" si="5"/>
        <v>1.0890000000000002</v>
      </c>
      <c r="E115" s="7">
        <f t="shared" si="6"/>
        <v>52.098019496000013</v>
      </c>
    </row>
    <row r="116" spans="1:5" x14ac:dyDescent="0.25">
      <c r="A116" s="8" t="s">
        <v>99</v>
      </c>
      <c r="B116" s="2">
        <v>1.2989999999999999</v>
      </c>
      <c r="C116" s="5">
        <v>0.16</v>
      </c>
      <c r="D116" s="1">
        <f t="shared" si="5"/>
        <v>1.139</v>
      </c>
      <c r="E116" s="7">
        <f t="shared" si="6"/>
        <v>56.305685896</v>
      </c>
    </row>
    <row r="117" spans="1:5" x14ac:dyDescent="0.25">
      <c r="A117" s="8" t="s">
        <v>100</v>
      </c>
      <c r="B117" s="2">
        <v>1.097</v>
      </c>
      <c r="C117" s="5">
        <v>0.16</v>
      </c>
      <c r="D117" s="1">
        <f t="shared" si="5"/>
        <v>0.93699999999999994</v>
      </c>
      <c r="E117" s="7">
        <f t="shared" si="6"/>
        <v>40.276223143999999</v>
      </c>
    </row>
    <row r="118" spans="1:5" x14ac:dyDescent="0.25">
      <c r="A118" s="8" t="s">
        <v>101</v>
      </c>
      <c r="B118" s="2">
        <v>2.4910000000000001</v>
      </c>
      <c r="C118" s="5">
        <v>0.16</v>
      </c>
      <c r="D118" s="1">
        <f t="shared" si="5"/>
        <v>2.331</v>
      </c>
      <c r="E118" s="7">
        <f t="shared" si="6"/>
        <v>203.36358413600001</v>
      </c>
    </row>
    <row r="119" spans="1:5" x14ac:dyDescent="0.25">
      <c r="A119" s="8" t="s">
        <v>102</v>
      </c>
      <c r="B119" s="2">
        <v>1.9410000000000001</v>
      </c>
      <c r="C119" s="5">
        <v>0.16</v>
      </c>
      <c r="D119" s="1">
        <f t="shared" si="5"/>
        <v>1.7810000000000001</v>
      </c>
      <c r="E119" s="7">
        <f t="shared" si="6"/>
        <v>124.360202536</v>
      </c>
    </row>
    <row r="120" spans="1:5" x14ac:dyDescent="0.25">
      <c r="A120" s="8" t="s">
        <v>103</v>
      </c>
      <c r="B120" s="2">
        <v>1.298</v>
      </c>
      <c r="C120" s="5">
        <v>0.16</v>
      </c>
      <c r="D120" s="1">
        <f t="shared" si="5"/>
        <v>1.1380000000000001</v>
      </c>
      <c r="E120" s="7">
        <f t="shared" si="6"/>
        <v>56.219985344000015</v>
      </c>
    </row>
    <row r="121" spans="1:5" x14ac:dyDescent="0.25">
      <c r="A121" s="8" t="s">
        <v>104</v>
      </c>
      <c r="B121" s="2">
        <v>2.367</v>
      </c>
      <c r="C121" s="5">
        <v>0.16</v>
      </c>
      <c r="D121" s="1">
        <f t="shared" si="5"/>
        <v>2.2069999999999999</v>
      </c>
      <c r="E121" s="7">
        <f t="shared" si="6"/>
        <v>183.88394202399999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7"/>
  <sheetViews>
    <sheetView tabSelected="1" workbookViewId="0">
      <selection activeCell="G13" sqref="G13"/>
    </sheetView>
  </sheetViews>
  <sheetFormatPr defaultRowHeight="15" x14ac:dyDescent="0.25"/>
  <cols>
    <col min="1" max="1" width="68.85546875" customWidth="1"/>
    <col min="2" max="2" width="13.85546875" customWidth="1"/>
    <col min="3" max="3" width="15.42578125" customWidth="1"/>
    <col min="4" max="4" width="15.85546875" customWidth="1"/>
    <col min="5" max="5" width="15.5703125" customWidth="1"/>
    <col min="6" max="6" width="17.28515625" customWidth="1"/>
    <col min="7" max="7" width="68" customWidth="1"/>
  </cols>
  <sheetData>
    <row r="1" spans="1:7" ht="16.5" thickTop="1" thickBot="1" x14ac:dyDescent="0.3">
      <c r="A1" s="11" t="s">
        <v>105</v>
      </c>
      <c r="B1" s="11" t="s">
        <v>106</v>
      </c>
      <c r="C1" s="11" t="s">
        <v>107</v>
      </c>
      <c r="D1" s="11" t="s">
        <v>108</v>
      </c>
      <c r="E1" s="11" t="s">
        <v>109</v>
      </c>
      <c r="F1" s="11" t="s">
        <v>110</v>
      </c>
      <c r="G1" s="11" t="s">
        <v>111</v>
      </c>
    </row>
    <row r="2" spans="1:7" ht="16.5" thickTop="1" thickBot="1" x14ac:dyDescent="0.3">
      <c r="A2" s="12" t="s">
        <v>123</v>
      </c>
      <c r="B2" s="13" t="s">
        <v>112</v>
      </c>
      <c r="C2" s="14" t="s">
        <v>113</v>
      </c>
      <c r="D2" s="14" t="s">
        <v>114</v>
      </c>
      <c r="E2" s="14" t="s">
        <v>117</v>
      </c>
      <c r="F2" s="14" t="s">
        <v>115</v>
      </c>
      <c r="G2" s="14" t="s">
        <v>116</v>
      </c>
    </row>
    <row r="3" spans="1:7" ht="15.75" thickTop="1" x14ac:dyDescent="0.25"/>
    <row r="73" spans="1:1" x14ac:dyDescent="0.25">
      <c r="A73" s="10" t="s">
        <v>119</v>
      </c>
    </row>
    <row r="74" spans="1:1" x14ac:dyDescent="0.25">
      <c r="A74" t="s">
        <v>120</v>
      </c>
    </row>
    <row r="75" spans="1:1" x14ac:dyDescent="0.25">
      <c r="A75" t="s">
        <v>121</v>
      </c>
    </row>
    <row r="76" spans="1:1" x14ac:dyDescent="0.25">
      <c r="A76" t="s">
        <v>122</v>
      </c>
    </row>
    <row r="77" spans="1:1" x14ac:dyDescent="0.25">
      <c r="A77" t="s">
        <v>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SCUBE1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2023-04-26T14:00:39Z</dcterms:created>
  <dcterms:modified xsi:type="dcterms:W3CDTF">2023-04-29T11:28:24Z</dcterms:modified>
</cp:coreProperties>
</file>