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3\LAB\Webe yüklenenler\İlknur Meriç Turgut\2023.05.26\"/>
    </mc:Choice>
  </mc:AlternateContent>
  <xr:revisionPtr revIDLastSave="0" documentId="13_ncr:1_{A2409378-265B-4B0F-B3FA-37206502CD38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Colorimetric" sheetId="1" r:id="rId1"/>
    <sheet name="MDA" sheetId="4" r:id="rId2"/>
    <sheet name="Materyal-metod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2" i="4" l="1"/>
  <c r="E92" i="4" s="1"/>
  <c r="D91" i="4" l="1"/>
  <c r="E91" i="4" s="1"/>
  <c r="D88" i="4"/>
  <c r="E88" i="4" s="1"/>
  <c r="D89" i="4"/>
  <c r="E89" i="4" s="1"/>
  <c r="D90" i="4"/>
  <c r="E90" i="4" s="1"/>
  <c r="D73" i="4"/>
  <c r="E73" i="4" s="1"/>
  <c r="D74" i="4"/>
  <c r="E74" i="4" s="1"/>
  <c r="D75" i="4"/>
  <c r="E75" i="4" s="1"/>
  <c r="D76" i="4"/>
  <c r="E76" i="4" s="1"/>
  <c r="D77" i="4"/>
  <c r="E77" i="4" s="1"/>
  <c r="D78" i="4"/>
  <c r="E78" i="4" s="1"/>
  <c r="D79" i="4"/>
  <c r="E79" i="4" s="1"/>
  <c r="D80" i="4"/>
  <c r="E80" i="4" s="1"/>
  <c r="D81" i="4"/>
  <c r="E81" i="4" s="1"/>
  <c r="D82" i="4"/>
  <c r="E82" i="4" s="1"/>
  <c r="D83" i="4"/>
  <c r="E83" i="4" s="1"/>
  <c r="D84" i="4"/>
  <c r="E84" i="4" s="1"/>
  <c r="D85" i="4"/>
  <c r="E85" i="4" s="1"/>
  <c r="D86" i="4"/>
  <c r="E86" i="4" s="1"/>
  <c r="D87" i="4"/>
  <c r="E87" i="4" s="1"/>
  <c r="D45" i="4"/>
  <c r="E45" i="4" s="1"/>
  <c r="D46" i="4"/>
  <c r="E46" i="4" s="1"/>
  <c r="D47" i="4"/>
  <c r="E47" i="4" s="1"/>
  <c r="D48" i="4"/>
  <c r="E48" i="4" s="1"/>
  <c r="D49" i="4"/>
  <c r="E49" i="4" s="1"/>
  <c r="D50" i="4"/>
  <c r="E50" i="4" s="1"/>
  <c r="D51" i="4"/>
  <c r="E51" i="4" s="1"/>
  <c r="D52" i="4"/>
  <c r="E52" i="4" s="1"/>
  <c r="D53" i="4"/>
  <c r="E53" i="4" s="1"/>
  <c r="D54" i="4"/>
  <c r="E54" i="4" s="1"/>
  <c r="D55" i="4"/>
  <c r="E55" i="4" s="1"/>
  <c r="D56" i="4"/>
  <c r="E56" i="4" s="1"/>
  <c r="D57" i="4"/>
  <c r="E57" i="4" s="1"/>
  <c r="D58" i="4"/>
  <c r="E58" i="4" s="1"/>
  <c r="D59" i="4"/>
  <c r="E59" i="4" s="1"/>
  <c r="D60" i="4"/>
  <c r="E60" i="4" s="1"/>
  <c r="D61" i="4"/>
  <c r="E61" i="4" s="1"/>
  <c r="D62" i="4"/>
  <c r="E62" i="4" s="1"/>
  <c r="D63" i="4"/>
  <c r="E63" i="4" s="1"/>
  <c r="D64" i="4"/>
  <c r="E64" i="4" s="1"/>
  <c r="D65" i="4"/>
  <c r="E65" i="4" s="1"/>
  <c r="D66" i="4"/>
  <c r="E66" i="4" s="1"/>
  <c r="D67" i="4"/>
  <c r="E67" i="4" s="1"/>
  <c r="D68" i="4"/>
  <c r="E68" i="4" s="1"/>
  <c r="D69" i="4"/>
  <c r="E69" i="4" s="1"/>
  <c r="D70" i="4"/>
  <c r="E70" i="4" s="1"/>
  <c r="D71" i="4"/>
  <c r="E71" i="4" s="1"/>
  <c r="D72" i="4"/>
  <c r="E72" i="4" s="1"/>
  <c r="D44" i="4" l="1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C9" i="4"/>
  <c r="E9" i="4" s="1"/>
  <c r="C8" i="4"/>
  <c r="E8" i="4" s="1"/>
  <c r="C7" i="4"/>
  <c r="E7" i="4" s="1"/>
  <c r="C6" i="4"/>
  <c r="E6" i="4" s="1"/>
  <c r="C5" i="4"/>
  <c r="E5" i="4" s="1"/>
  <c r="C4" i="4"/>
  <c r="E4" i="4" s="1"/>
  <c r="C3" i="4"/>
  <c r="E3" i="4" s="1"/>
</calcChain>
</file>

<file path=xl/sharedStrings.xml><?xml version="1.0" encoding="utf-8"?>
<sst xmlns="http://schemas.openxmlformats.org/spreadsheetml/2006/main" count="232" uniqueCount="144">
  <si>
    <t>Numune Adı</t>
  </si>
  <si>
    <t>KİT ADI</t>
  </si>
  <si>
    <t>TÜR</t>
  </si>
  <si>
    <t>MARKA</t>
  </si>
  <si>
    <t>CAT. NO</t>
  </si>
  <si>
    <t>Yöntem</t>
  </si>
  <si>
    <t>Universal</t>
  </si>
  <si>
    <t>Kolorimetrik</t>
  </si>
  <si>
    <t>Kullanılan Cihaz</t>
  </si>
  <si>
    <t>REL BIOCHEM-REL ASSAY</t>
  </si>
  <si>
    <t>SOD (U/ml)</t>
  </si>
  <si>
    <t>GPX (U/L)</t>
  </si>
  <si>
    <t>Otto Scientific</t>
  </si>
  <si>
    <t>Otto3047</t>
  </si>
  <si>
    <t>MINDRAY-BS400</t>
  </si>
  <si>
    <t>Otto2085</t>
  </si>
  <si>
    <t>Otto1001</t>
  </si>
  <si>
    <t>absorbans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</si>
  <si>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</si>
  <si>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</si>
  <si>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</si>
  <si>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</si>
  <si>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</si>
  <si>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</si>
  <si>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</si>
  <si>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</si>
  <si>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std6</t>
  </si>
  <si>
    <t>blank</t>
  </si>
  <si>
    <t>concentratıon (nmol/L)</t>
  </si>
  <si>
    <t>Numune</t>
  </si>
  <si>
    <t>result(nmol/L)</t>
  </si>
  <si>
    <t>The MDA level was determined by a method based</t>
  </si>
  <si>
    <t>on the reaction with thiobarbituric acid (TBA) at 90–100_C</t>
  </si>
  <si>
    <t>. In the TBA test reaction, MDA or MDA-like</t>
  </si>
  <si>
    <t>substances and TBA react with the production of a pink</t>
  </si>
  <si>
    <t>pigment with a maximum absorption at 532 nm. The</t>
  </si>
  <si>
    <t>reaction was performed at pH 2–3 at 90_C for 15 min. The</t>
  </si>
  <si>
    <t>sample was mixed with two volumes of cold 10% (w/v)</t>
  </si>
  <si>
    <t>trichloroacetic acid for the precipitation of protein. The</t>
  </si>
  <si>
    <t>precipitate was pelleted by centrifugation, and an aliquot of</t>
  </si>
  <si>
    <t>the supernatant was reacted with an equal volume of 0.67%</t>
  </si>
  <si>
    <t>(w/v) TBA in a boiling water bath for 10 min. After</t>
  </si>
  <si>
    <t xml:space="preserve">cooling, the absorbance was read at 532 nm. </t>
  </si>
  <si>
    <r>
      <t xml:space="preserve">Super Oxide Dismutase (SOD)   </t>
    </r>
    <r>
      <rPr>
        <sz val="12"/>
        <color theme="1"/>
        <rFont val="Times New Roman"/>
        <family val="1"/>
        <charset val="162"/>
      </rPr>
      <t>U/ml</t>
    </r>
  </si>
  <si>
    <t xml:space="preserve">The role of speroxide dismutase is to accelerate the dismutation of the toxic radical, produced </t>
  </si>
  <si>
    <t xml:space="preserve">during oxidative energy processes to hydrogen peroxide and molecular oxygen. This method </t>
  </si>
  <si>
    <t>employs xanthine and xanthine oxidase to generate superoxide radicals which react with 2-(4-</t>
  </si>
  <si>
    <t xml:space="preserve">iodophenyl)-3-(4-nitrophenol)-5-phenyltetrazolium chloride to form a red formazan dye.. the </t>
  </si>
  <si>
    <t>superoxide dismutase activity is then measured by the degree of inhibiton of this reaction</t>
  </si>
  <si>
    <r>
      <t xml:space="preserve">GPx  </t>
    </r>
    <r>
      <rPr>
        <sz val="12"/>
        <color theme="1"/>
        <rFont val="Times New Roman"/>
        <family val="1"/>
        <charset val="162"/>
      </rPr>
      <t xml:space="preserve"> (U/L)</t>
    </r>
  </si>
  <si>
    <t xml:space="preserve">This method is based on that of Paglia and Valentine. Glutathione Peroxidase (GPx) catalses of the </t>
  </si>
  <si>
    <t xml:space="preserve">oxidation of glutathione by cumene hydroperoxide. In the presence of glutathione (GSSG) is </t>
  </si>
  <si>
    <t>immediately converted to the reduced form with a concomitant oxidation of NADPH to NADP. The decrease in absorbance at 340 nm is measured</t>
  </si>
  <si>
    <t>Referanslar</t>
  </si>
  <si>
    <t>Paglia, D.E. and Valentine, W.N., J. Lab. Clin. Med., 1967; 70: 158.</t>
  </si>
  <si>
    <t>Prohaska, J.R., Oh, S.H., Hoekstra, W.G. &amp; Ganther,</t>
  </si>
  <si>
    <t>H.E. Biochem. &amp; Biophys. Res. Comm. 1977; 74: 64.</t>
  </si>
  <si>
    <t>Kraus, R.J. &amp; Ganther, H. E. Biochem. &amp; Biophys. Res. Comm 1980; 96: 1116.</t>
  </si>
  <si>
    <t>Numune Türü</t>
  </si>
  <si>
    <r>
      <t xml:space="preserve">Malondialdehyde (MDA)   </t>
    </r>
    <r>
      <rPr>
        <sz val="12"/>
        <color theme="1"/>
        <rFont val="Times New Roman"/>
        <family val="1"/>
        <charset val="162"/>
      </rPr>
      <t>nmol/L</t>
    </r>
  </si>
  <si>
    <t>GPx( Glutathione Peroxidase)</t>
  </si>
  <si>
    <t>MDA( Malondialdehit)</t>
  </si>
  <si>
    <t>CAT( Catalase)</t>
  </si>
  <si>
    <t>Elabscience</t>
  </si>
  <si>
    <t>E-BC-K031-S</t>
  </si>
  <si>
    <t>CAT (U/ml)</t>
  </si>
  <si>
    <t>Catalase Assay Principle</t>
  </si>
  <si>
    <t>The reaction that catalase (CAT) decomposes H2O2 can be quickly stopped by ammonium molybdate. The residual H2O2 reacts with ammonium molybdate to generate a yellowish complex.</t>
  </si>
  <si>
    <t xml:space="preserve"> CAT activity can be calculated by production of the yellowish complex at 405 nm.</t>
  </si>
  <si>
    <t>A1-B-M1+M2+M6</t>
  </si>
  <si>
    <t>A1-B-M7+M8+M10</t>
  </si>
  <si>
    <t>A1-B-M11+M14+M15+M20</t>
  </si>
  <si>
    <t>A2-B-B5+B6+B7</t>
  </si>
  <si>
    <t>A2-B-B8+B10+B11</t>
  </si>
  <si>
    <t>A2-B-B12+B15+B18+B19</t>
  </si>
  <si>
    <t>A3-B-B5+B6+B8</t>
  </si>
  <si>
    <t>A3-B-B9+B10+B12</t>
  </si>
  <si>
    <t>A3-B-B14+B15+B17+B20</t>
  </si>
  <si>
    <t>A1-L-L1+L2+L4</t>
  </si>
  <si>
    <t>A1-L-L5+L7+L8</t>
  </si>
  <si>
    <t>A1-L-L9+L10+L12+L17</t>
  </si>
  <si>
    <t>A2-L-L1+L4+L6</t>
  </si>
  <si>
    <t>A2-L-L7+L11+L12</t>
  </si>
  <si>
    <t>A2-L-L14+L15+L18+L19</t>
  </si>
  <si>
    <t>A3-L-L3+L4+L5</t>
  </si>
  <si>
    <t>A3-L-L6+L7+L8</t>
  </si>
  <si>
    <t>A3-L-L12+L13+L17+L19</t>
  </si>
  <si>
    <t>B1R1+B1R2</t>
  </si>
  <si>
    <t>B1R1X+B1R2X</t>
  </si>
  <si>
    <t>B1R2+B1R2X</t>
  </si>
  <si>
    <t>B1L2</t>
  </si>
  <si>
    <t>B1L1X</t>
  </si>
  <si>
    <t>B1L1+B1L2X</t>
  </si>
  <si>
    <t>B2R1+B2R2</t>
  </si>
  <si>
    <t>B2R1X+B2R2X</t>
  </si>
  <si>
    <t>B2R2+B2R2X</t>
  </si>
  <si>
    <t>B2L2</t>
  </si>
  <si>
    <t>B2L1X</t>
  </si>
  <si>
    <t>B2L1+B2L2X</t>
  </si>
  <si>
    <t>B3R1+B3R2</t>
  </si>
  <si>
    <t>B3R1X+B3R2X</t>
  </si>
  <si>
    <t>B3R2+B3R2X</t>
  </si>
  <si>
    <t>B3L2</t>
  </si>
  <si>
    <t>B3L1X</t>
  </si>
  <si>
    <t>B3L1+B3L2X</t>
  </si>
  <si>
    <t>C1R1+C1R2</t>
  </si>
  <si>
    <t>C1R1X+C1R2X</t>
  </si>
  <si>
    <t>C1R2+C1R2X</t>
  </si>
  <si>
    <t>C1L2</t>
  </si>
  <si>
    <t>C1L1X</t>
  </si>
  <si>
    <t>C1L1+C1L2X</t>
  </si>
  <si>
    <t>C2R1+C2R2</t>
  </si>
  <si>
    <t>C2R1X+C2R2X</t>
  </si>
  <si>
    <t>C2R2+C2R2X</t>
  </si>
  <si>
    <t>C2L2</t>
  </si>
  <si>
    <t>C2L1X</t>
  </si>
  <si>
    <t>C2L1+C2L2X</t>
  </si>
  <si>
    <t>C3R1</t>
  </si>
  <si>
    <t>C3R2</t>
  </si>
  <si>
    <t>C3R1X</t>
  </si>
  <si>
    <t>C3L1</t>
  </si>
  <si>
    <t>C3L2</t>
  </si>
  <si>
    <t>C3L1X</t>
  </si>
  <si>
    <t>D1R1+D1R2</t>
  </si>
  <si>
    <t>D1R1X+D1R2X</t>
  </si>
  <si>
    <t>D1R2+D1R2X</t>
  </si>
  <si>
    <t>D1L2</t>
  </si>
  <si>
    <t>D1L1X</t>
  </si>
  <si>
    <t>D1L1+D1L2X</t>
  </si>
  <si>
    <t>D2R1+D2R2</t>
  </si>
  <si>
    <t>D2R1X+D2R2X</t>
  </si>
  <si>
    <t>D2R2+D2R2X</t>
  </si>
  <si>
    <t>D2L2</t>
  </si>
  <si>
    <t>D2L1X</t>
  </si>
  <si>
    <t>D2L1+D2L2X</t>
  </si>
  <si>
    <t>D3R1+D3R2</t>
  </si>
  <si>
    <t>D3R1X+D3R2X</t>
  </si>
  <si>
    <t>D3R2+D3R2X</t>
  </si>
  <si>
    <t>D3L2</t>
  </si>
  <si>
    <t>D3L1X</t>
  </si>
  <si>
    <t>D3L1+D3L2X</t>
  </si>
  <si>
    <t>Doku</t>
  </si>
  <si>
    <t>NOT: Dokular 1/9 oranında( 0,1 gr doku: 0,9ml 140 mmol. lık  KCl) Potasyum Klorür tamponu ile homojenize edildikten sonra 7000 rpm + 4' de 5 dk santrifüj edildi.</t>
  </si>
  <si>
    <t>SOD( Super Oxide Dismutase)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</si>
</sst>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5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1" fillId="4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0" xfId="0" applyFont="1"/>
    <xf numFmtId="2" fontId="1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6" borderId="0" xfId="0" applyFont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296391076115485"/>
                  <c:y val="-0.20237386993292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[1]MDA!$C$4:$C$10</c:f>
              <c:numCache>
                <c:formatCode>General</c:formatCode>
                <c:ptCount val="7"/>
                <c:pt idx="0">
                  <c:v>2.4810000000000003</c:v>
                </c:pt>
                <c:pt idx="1">
                  <c:v>1.673</c:v>
                </c:pt>
                <c:pt idx="2">
                  <c:v>0.99399999999999999</c:v>
                </c:pt>
                <c:pt idx="3">
                  <c:v>0.51300000000000001</c:v>
                </c:pt>
                <c:pt idx="4">
                  <c:v>0.28800000000000003</c:v>
                </c:pt>
                <c:pt idx="5">
                  <c:v>0.122</c:v>
                </c:pt>
                <c:pt idx="6">
                  <c:v>0</c:v>
                </c:pt>
              </c:numCache>
            </c:numRef>
          </c:xVal>
          <c:yVal>
            <c:numRef>
              <c:f>[1]MDA!$D$4:$D$10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B5-43FE-83B9-D08DE87BA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932672"/>
        <c:axId val="1018928928"/>
      </c:scatterChart>
      <c:valAx>
        <c:axId val="101893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28928"/>
        <c:crosses val="autoZero"/>
        <c:crossBetween val="midCat"/>
      </c:valAx>
      <c:valAx>
        <c:axId val="10189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3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0</xdr:row>
      <xdr:rowOff>133350</xdr:rowOff>
    </xdr:from>
    <xdr:to>
      <xdr:col>14</xdr:col>
      <xdr:colOff>104775</xdr:colOff>
      <xdr:row>14</xdr:row>
      <xdr:rowOff>19050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7</xdr:row>
      <xdr:rowOff>7620</xdr:rowOff>
    </xdr:from>
    <xdr:to>
      <xdr:col>3</xdr:col>
      <xdr:colOff>1188720</xdr:colOff>
      <xdr:row>50</xdr:row>
      <xdr:rowOff>18625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" y="1371600"/>
          <a:ext cx="6362700" cy="7874845"/>
        </a:xfrm>
        <a:prstGeom prst="rect">
          <a:avLst/>
        </a:prstGeom>
      </xdr:spPr>
    </xdr:pic>
    <xdr:clientData/>
  </xdr:twoCellAnchor>
  <xdr:twoCellAnchor editAs="oneCell">
    <xdr:from>
      <xdr:col>4</xdr:col>
      <xdr:colOff>894</xdr:colOff>
      <xdr:row>6</xdr:row>
      <xdr:rowOff>175260</xdr:rowOff>
    </xdr:from>
    <xdr:to>
      <xdr:col>6</xdr:col>
      <xdr:colOff>3221355</xdr:colOff>
      <xdr:row>50</xdr:row>
      <xdr:rowOff>16136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96919" y="1423035"/>
          <a:ext cx="6287511" cy="82228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</xdr:row>
      <xdr:rowOff>7620</xdr:rowOff>
    </xdr:from>
    <xdr:to>
      <xdr:col>3</xdr:col>
      <xdr:colOff>1210958</xdr:colOff>
      <xdr:row>94</xdr:row>
      <xdr:rowOff>130820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35440"/>
          <a:ext cx="6407798" cy="8429000"/>
        </a:xfrm>
        <a:prstGeom prst="rect">
          <a:avLst/>
        </a:prstGeom>
      </xdr:spPr>
    </xdr:pic>
    <xdr:clientData/>
  </xdr:twoCellAnchor>
  <xdr:twoCellAnchor editAs="oneCell">
    <xdr:from>
      <xdr:col>3</xdr:col>
      <xdr:colOff>1222018</xdr:colOff>
      <xdr:row>50</xdr:row>
      <xdr:rowOff>15240</xdr:rowOff>
    </xdr:from>
    <xdr:to>
      <xdr:col>7</xdr:col>
      <xdr:colOff>486704</xdr:colOff>
      <xdr:row>94</xdr:row>
      <xdr:rowOff>121920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70268" y="9645015"/>
          <a:ext cx="7094236" cy="86506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94</xdr:row>
      <xdr:rowOff>114300</xdr:rowOff>
    </xdr:from>
    <xdr:to>
      <xdr:col>4</xdr:col>
      <xdr:colOff>525967</xdr:colOff>
      <xdr:row>139</xdr:row>
      <xdr:rowOff>150158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647920"/>
          <a:ext cx="7010587" cy="855501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2020-SONU&#199;LAR\Gamze%20hoca-mda-nef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FA"/>
      <sheetName val="MDA"/>
    </sheetNames>
    <sheetDataSet>
      <sheetData sheetId="0"/>
      <sheetData sheetId="1">
        <row r="4">
          <cell r="C4">
            <v>2.4810000000000003</v>
          </cell>
          <cell r="D4">
            <v>100</v>
          </cell>
        </row>
        <row r="5">
          <cell r="C5">
            <v>1.673</v>
          </cell>
          <cell r="D5">
            <v>50</v>
          </cell>
        </row>
        <row r="6">
          <cell r="C6">
            <v>0.99399999999999999</v>
          </cell>
          <cell r="D6">
            <v>25</v>
          </cell>
        </row>
        <row r="7">
          <cell r="C7">
            <v>0.51300000000000001</v>
          </cell>
          <cell r="D7">
            <v>12.5</v>
          </cell>
        </row>
        <row r="8">
          <cell r="C8">
            <v>0.28800000000000003</v>
          </cell>
          <cell r="D8">
            <v>6.25</v>
          </cell>
        </row>
        <row r="9">
          <cell r="C9">
            <v>0.122</v>
          </cell>
          <cell r="D9">
            <v>3.125</v>
          </cell>
        </row>
        <row r="10">
          <cell r="C10">
            <v>0</v>
          </cell>
          <cell r="D1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0"/>
  <sheetViews>
    <sheetView workbookViewId="0">
      <selection activeCell="D8" sqref="D8"/>
    </sheetView>
  </sheetViews>
  <sheetFormatPr defaultRowHeight="15" x14ac:dyDescent="0.25"/>
  <cols>
    <col min="1" max="1" width="32.85546875" customWidth="1"/>
    <col min="2" max="2" width="21.5703125" style="1" customWidth="1"/>
    <col min="3" max="3" width="19.5703125" style="1" customWidth="1"/>
    <col min="4" max="4" width="20.7109375" style="1" customWidth="1"/>
    <col min="5" max="5" width="16.5703125" style="1" customWidth="1"/>
    <col min="6" max="6" width="17.7109375" style="1" customWidth="1"/>
    <col min="7" max="7" width="15" style="1" customWidth="1"/>
    <col min="8" max="8" width="14.42578125" style="1" customWidth="1"/>
    <col min="9" max="9" width="14.5703125" style="1" customWidth="1"/>
    <col min="10" max="10" width="16.28515625" style="1" customWidth="1"/>
    <col min="11" max="11" width="15.7109375" style="1" customWidth="1"/>
    <col min="12" max="12" width="17" customWidth="1"/>
  </cols>
  <sheetData>
    <row r="1" spans="1:11" x14ac:dyDescent="0.25">
      <c r="A1" s="2" t="s">
        <v>0</v>
      </c>
      <c r="B1" s="2" t="s">
        <v>10</v>
      </c>
      <c r="C1" s="2" t="s">
        <v>11</v>
      </c>
      <c r="D1" s="2" t="s">
        <v>65</v>
      </c>
      <c r="E1"/>
      <c r="F1"/>
      <c r="G1"/>
      <c r="H1"/>
      <c r="I1"/>
      <c r="J1"/>
      <c r="K1"/>
    </row>
    <row r="2" spans="1:11" x14ac:dyDescent="0.25">
      <c r="A2" s="3" t="s">
        <v>69</v>
      </c>
      <c r="B2" s="4">
        <v>132.6</v>
      </c>
      <c r="C2" s="4">
        <v>994</v>
      </c>
      <c r="D2" s="4">
        <v>73.3</v>
      </c>
      <c r="E2"/>
      <c r="H2"/>
      <c r="I2"/>
      <c r="J2"/>
      <c r="K2"/>
    </row>
    <row r="3" spans="1:11" x14ac:dyDescent="0.25">
      <c r="A3" s="3" t="s">
        <v>70</v>
      </c>
      <c r="B3" s="4">
        <v>200.7</v>
      </c>
      <c r="C3" s="4">
        <v>1257</v>
      </c>
      <c r="D3" s="4">
        <v>38.6</v>
      </c>
      <c r="E3"/>
      <c r="H3"/>
      <c r="I3"/>
      <c r="J3"/>
      <c r="K3"/>
    </row>
    <row r="4" spans="1:11" x14ac:dyDescent="0.25">
      <c r="A4" s="3" t="s">
        <v>71</v>
      </c>
      <c r="B4" s="4">
        <v>309.60000000000002</v>
      </c>
      <c r="C4" s="4">
        <v>423</v>
      </c>
      <c r="D4" s="4">
        <v>60.06</v>
      </c>
      <c r="E4"/>
      <c r="H4"/>
      <c r="I4"/>
      <c r="J4"/>
      <c r="K4"/>
    </row>
    <row r="5" spans="1:11" x14ac:dyDescent="0.25">
      <c r="A5" s="3" t="s">
        <v>72</v>
      </c>
      <c r="B5" s="4">
        <v>324.5</v>
      </c>
      <c r="C5" s="4">
        <v>584</v>
      </c>
      <c r="D5" s="4">
        <v>67.2</v>
      </c>
      <c r="E5"/>
      <c r="H5"/>
      <c r="I5"/>
      <c r="J5"/>
      <c r="K5"/>
    </row>
    <row r="6" spans="1:11" x14ac:dyDescent="0.25">
      <c r="A6" s="3" t="s">
        <v>73</v>
      </c>
      <c r="B6" s="4">
        <v>399.8</v>
      </c>
      <c r="C6" s="4">
        <v>568</v>
      </c>
      <c r="D6" s="4">
        <v>43.03</v>
      </c>
      <c r="E6"/>
      <c r="H6"/>
      <c r="I6"/>
      <c r="J6"/>
      <c r="K6"/>
    </row>
    <row r="7" spans="1:11" x14ac:dyDescent="0.25">
      <c r="A7" s="3" t="s">
        <v>74</v>
      </c>
      <c r="B7" s="4">
        <v>262.60000000000002</v>
      </c>
      <c r="C7" s="4">
        <v>1268</v>
      </c>
      <c r="D7" s="4">
        <v>88.2</v>
      </c>
      <c r="E7"/>
      <c r="I7"/>
      <c r="J7"/>
      <c r="K7"/>
    </row>
    <row r="8" spans="1:11" x14ac:dyDescent="0.25">
      <c r="A8" s="3" t="s">
        <v>75</v>
      </c>
      <c r="B8" s="4">
        <v>142.6</v>
      </c>
      <c r="C8" s="4">
        <v>754</v>
      </c>
      <c r="D8" s="4">
        <v>57.3</v>
      </c>
      <c r="E8"/>
      <c r="I8"/>
      <c r="J8"/>
      <c r="K8"/>
    </row>
    <row r="9" spans="1:11" x14ac:dyDescent="0.25">
      <c r="A9" s="3" t="s">
        <v>76</v>
      </c>
      <c r="B9" s="4">
        <v>219.9</v>
      </c>
      <c r="C9" s="4">
        <v>488</v>
      </c>
      <c r="D9" s="4">
        <v>50.4</v>
      </c>
      <c r="E9"/>
      <c r="I9"/>
      <c r="J9"/>
      <c r="K9"/>
    </row>
    <row r="10" spans="1:11" x14ac:dyDescent="0.25">
      <c r="A10" s="3" t="s">
        <v>77</v>
      </c>
      <c r="B10" s="4">
        <v>260.10000000000002</v>
      </c>
      <c r="C10" s="4">
        <v>520</v>
      </c>
      <c r="D10" s="4">
        <v>29.6</v>
      </c>
      <c r="E10"/>
      <c r="I10"/>
      <c r="J10"/>
      <c r="K10"/>
    </row>
    <row r="11" spans="1:11" x14ac:dyDescent="0.25">
      <c r="A11" s="3" t="s">
        <v>78</v>
      </c>
      <c r="B11" s="4">
        <v>634.1</v>
      </c>
      <c r="C11" s="4">
        <v>1885</v>
      </c>
      <c r="D11" s="4">
        <v>139.75000000000003</v>
      </c>
      <c r="E11"/>
      <c r="I11"/>
      <c r="J11"/>
      <c r="K11"/>
    </row>
    <row r="12" spans="1:11" x14ac:dyDescent="0.25">
      <c r="A12" s="3" t="s">
        <v>79</v>
      </c>
      <c r="B12" s="4">
        <v>538.29999999999995</v>
      </c>
      <c r="C12" s="4">
        <v>333</v>
      </c>
      <c r="D12" s="4">
        <v>129.99999999999997</v>
      </c>
      <c r="E12"/>
      <c r="I12"/>
      <c r="J12"/>
      <c r="K12"/>
    </row>
    <row r="13" spans="1:11" x14ac:dyDescent="0.25">
      <c r="A13" s="3" t="s">
        <v>80</v>
      </c>
      <c r="B13" s="4">
        <v>583.1</v>
      </c>
      <c r="C13" s="4">
        <v>329</v>
      </c>
      <c r="D13" s="4">
        <v>130.00000000000003</v>
      </c>
      <c r="E13"/>
      <c r="I13"/>
      <c r="J13"/>
      <c r="K13"/>
    </row>
    <row r="14" spans="1:11" x14ac:dyDescent="0.25">
      <c r="A14" s="3" t="s">
        <v>81</v>
      </c>
      <c r="B14" s="4">
        <v>663.5</v>
      </c>
      <c r="C14" s="4">
        <v>120</v>
      </c>
      <c r="D14" s="4">
        <v>156</v>
      </c>
      <c r="E14"/>
      <c r="I14"/>
      <c r="J14"/>
      <c r="K14"/>
    </row>
    <row r="15" spans="1:11" x14ac:dyDescent="0.25">
      <c r="A15" s="3" t="s">
        <v>82</v>
      </c>
      <c r="B15" s="4">
        <v>628.1</v>
      </c>
      <c r="C15" s="4">
        <v>1605</v>
      </c>
      <c r="D15" s="4">
        <v>201.5</v>
      </c>
      <c r="E15"/>
      <c r="I15"/>
      <c r="J15"/>
      <c r="K15"/>
    </row>
    <row r="16" spans="1:11" x14ac:dyDescent="0.25">
      <c r="A16" s="3" t="s">
        <v>83</v>
      </c>
      <c r="B16" s="4">
        <v>597.70000000000005</v>
      </c>
      <c r="C16" s="4">
        <v>398</v>
      </c>
      <c r="D16" s="4">
        <v>169</v>
      </c>
      <c r="E16"/>
      <c r="I16"/>
      <c r="J16"/>
      <c r="K16"/>
    </row>
    <row r="17" spans="1:11" x14ac:dyDescent="0.25">
      <c r="A17" s="3" t="s">
        <v>84</v>
      </c>
      <c r="B17" s="4">
        <v>498.7</v>
      </c>
      <c r="C17" s="4">
        <v>419</v>
      </c>
      <c r="D17" s="4">
        <v>149.5</v>
      </c>
      <c r="E17"/>
      <c r="I17"/>
      <c r="J17"/>
      <c r="K17"/>
    </row>
    <row r="18" spans="1:11" x14ac:dyDescent="0.25">
      <c r="A18" s="3" t="s">
        <v>85</v>
      </c>
      <c r="B18" s="4">
        <v>588.5</v>
      </c>
      <c r="C18" s="4">
        <v>446</v>
      </c>
      <c r="D18" s="4">
        <v>123.49999999999996</v>
      </c>
      <c r="E18"/>
      <c r="I18"/>
      <c r="J18"/>
      <c r="K18"/>
    </row>
    <row r="19" spans="1:11" x14ac:dyDescent="0.25">
      <c r="A19" s="3" t="s">
        <v>86</v>
      </c>
      <c r="B19" s="4">
        <v>619.70000000000005</v>
      </c>
      <c r="C19" s="4">
        <v>292</v>
      </c>
      <c r="D19" s="4">
        <v>126.75000000000003</v>
      </c>
      <c r="E19"/>
      <c r="I19"/>
      <c r="J19"/>
      <c r="K19"/>
    </row>
    <row r="20" spans="1:11" x14ac:dyDescent="0.25">
      <c r="A20" s="3" t="s">
        <v>87</v>
      </c>
      <c r="B20" s="4">
        <v>339.7</v>
      </c>
      <c r="C20" s="4">
        <v>814</v>
      </c>
      <c r="D20" s="4">
        <v>23.4</v>
      </c>
      <c r="E20"/>
      <c r="I20"/>
      <c r="J20"/>
      <c r="K20"/>
    </row>
    <row r="21" spans="1:11" x14ac:dyDescent="0.25">
      <c r="A21" s="3" t="s">
        <v>88</v>
      </c>
      <c r="B21" s="4">
        <v>330.5</v>
      </c>
      <c r="C21" s="4">
        <v>888</v>
      </c>
      <c r="D21" s="4">
        <v>15.7</v>
      </c>
      <c r="E21"/>
      <c r="I21"/>
      <c r="J21"/>
      <c r="K21"/>
    </row>
    <row r="22" spans="1:11" x14ac:dyDescent="0.25">
      <c r="A22" s="3" t="s">
        <v>89</v>
      </c>
      <c r="B22" s="4">
        <v>328</v>
      </c>
      <c r="C22" s="4">
        <v>689</v>
      </c>
      <c r="D22" s="4">
        <v>15.08</v>
      </c>
      <c r="E22"/>
      <c r="I22"/>
      <c r="J22"/>
      <c r="K22"/>
    </row>
    <row r="23" spans="1:11" x14ac:dyDescent="0.25">
      <c r="A23" s="3" t="s">
        <v>90</v>
      </c>
      <c r="B23" s="4">
        <v>613.6</v>
      </c>
      <c r="C23" s="4">
        <v>1082</v>
      </c>
      <c r="D23" s="4">
        <v>227.50000000000003</v>
      </c>
      <c r="E23"/>
      <c r="I23"/>
      <c r="J23"/>
      <c r="K23"/>
    </row>
    <row r="24" spans="1:11" x14ac:dyDescent="0.25">
      <c r="A24" s="3" t="s">
        <v>91</v>
      </c>
      <c r="B24" s="4">
        <v>547.70000000000005</v>
      </c>
      <c r="C24" s="4">
        <v>915</v>
      </c>
      <c r="D24" s="4">
        <v>243.75000000000003</v>
      </c>
      <c r="E24"/>
      <c r="I24"/>
      <c r="J24"/>
      <c r="K24"/>
    </row>
    <row r="25" spans="1:11" x14ac:dyDescent="0.25">
      <c r="A25" s="3" t="s">
        <v>92</v>
      </c>
      <c r="B25" s="4">
        <v>538.5</v>
      </c>
      <c r="C25" s="4">
        <v>837</v>
      </c>
      <c r="D25" s="4">
        <v>221</v>
      </c>
      <c r="E25"/>
      <c r="I25"/>
      <c r="J25"/>
      <c r="K25"/>
    </row>
    <row r="26" spans="1:11" x14ac:dyDescent="0.25">
      <c r="A26" s="3" t="s">
        <v>93</v>
      </c>
      <c r="B26" s="4">
        <v>233.8</v>
      </c>
      <c r="C26" s="4">
        <v>577</v>
      </c>
      <c r="D26" s="4">
        <v>32.6</v>
      </c>
      <c r="E26"/>
      <c r="I26"/>
      <c r="J26"/>
      <c r="K26"/>
    </row>
    <row r="27" spans="1:11" x14ac:dyDescent="0.25">
      <c r="A27" s="3" t="s">
        <v>94</v>
      </c>
      <c r="B27" s="4">
        <v>266.60000000000002</v>
      </c>
      <c r="C27" s="4">
        <v>554</v>
      </c>
      <c r="D27" s="4">
        <v>37.1</v>
      </c>
      <c r="E27"/>
      <c r="I27"/>
      <c r="J27"/>
      <c r="K27"/>
    </row>
    <row r="28" spans="1:11" x14ac:dyDescent="0.25">
      <c r="A28" s="3" t="s">
        <v>95</v>
      </c>
      <c r="B28" s="4">
        <v>358</v>
      </c>
      <c r="C28" s="4">
        <v>776</v>
      </c>
      <c r="D28" s="4">
        <v>24.7</v>
      </c>
      <c r="E28"/>
      <c r="I28"/>
      <c r="J28"/>
      <c r="K28"/>
    </row>
    <row r="29" spans="1:11" x14ac:dyDescent="0.25">
      <c r="A29" s="3" t="s">
        <v>96</v>
      </c>
      <c r="B29" s="4">
        <v>568.6</v>
      </c>
      <c r="C29" s="4">
        <v>808</v>
      </c>
      <c r="D29" s="4">
        <v>172.25</v>
      </c>
      <c r="E29"/>
      <c r="I29"/>
      <c r="J29"/>
      <c r="K29"/>
    </row>
    <row r="30" spans="1:11" x14ac:dyDescent="0.25">
      <c r="A30" s="3" t="s">
        <v>97</v>
      </c>
      <c r="B30" s="4">
        <v>365.8</v>
      </c>
      <c r="C30" s="4">
        <v>927</v>
      </c>
      <c r="D30" s="4">
        <v>272.99999999999994</v>
      </c>
      <c r="E30"/>
      <c r="I30"/>
      <c r="J30"/>
      <c r="K30"/>
    </row>
    <row r="31" spans="1:11" x14ac:dyDescent="0.25">
      <c r="A31" s="3" t="s">
        <v>98</v>
      </c>
      <c r="B31" s="4">
        <v>412.4</v>
      </c>
      <c r="C31" s="4">
        <v>1287</v>
      </c>
      <c r="D31" s="4">
        <v>169</v>
      </c>
      <c r="E31"/>
      <c r="H31"/>
      <c r="I31"/>
      <c r="J31"/>
      <c r="K31"/>
    </row>
    <row r="32" spans="1:11" x14ac:dyDescent="0.25">
      <c r="A32" s="3" t="s">
        <v>99</v>
      </c>
      <c r="B32" s="4">
        <v>441.3</v>
      </c>
      <c r="C32" s="4">
        <v>932</v>
      </c>
      <c r="D32" s="4">
        <v>21.4</v>
      </c>
      <c r="E32"/>
      <c r="H32"/>
      <c r="I32"/>
      <c r="J32"/>
      <c r="K32"/>
    </row>
    <row r="33" spans="1:11" x14ac:dyDescent="0.25">
      <c r="A33" s="3" t="s">
        <v>100</v>
      </c>
      <c r="B33" s="4">
        <v>237</v>
      </c>
      <c r="C33" s="4">
        <v>610</v>
      </c>
      <c r="D33" s="4">
        <v>53.1</v>
      </c>
      <c r="E33"/>
      <c r="H33"/>
      <c r="I33"/>
      <c r="J33"/>
      <c r="K33"/>
    </row>
    <row r="34" spans="1:11" x14ac:dyDescent="0.25">
      <c r="A34" s="3" t="s">
        <v>101</v>
      </c>
      <c r="B34" s="4">
        <v>308.89999999999998</v>
      </c>
      <c r="C34" s="4">
        <v>602</v>
      </c>
      <c r="D34" s="4">
        <v>18.3</v>
      </c>
      <c r="E34"/>
      <c r="H34"/>
      <c r="I34"/>
      <c r="J34"/>
      <c r="K34"/>
    </row>
    <row r="35" spans="1:11" x14ac:dyDescent="0.25">
      <c r="A35" s="3" t="s">
        <v>102</v>
      </c>
      <c r="B35" s="4">
        <v>643.79999999999995</v>
      </c>
      <c r="C35" s="4">
        <v>1025</v>
      </c>
      <c r="D35" s="4">
        <v>295.75</v>
      </c>
      <c r="E35"/>
      <c r="H35"/>
      <c r="I35"/>
      <c r="J35"/>
      <c r="K35"/>
    </row>
    <row r="36" spans="1:11" x14ac:dyDescent="0.25">
      <c r="A36" s="3" t="s">
        <v>103</v>
      </c>
      <c r="B36" s="4">
        <v>631.79999999999995</v>
      </c>
      <c r="C36" s="4">
        <v>887</v>
      </c>
      <c r="D36" s="4">
        <v>224.24999999999997</v>
      </c>
      <c r="E36"/>
      <c r="F36"/>
      <c r="H36"/>
      <c r="I36"/>
      <c r="J36"/>
      <c r="K36"/>
    </row>
    <row r="37" spans="1:11" x14ac:dyDescent="0.25">
      <c r="A37" s="3" t="s">
        <v>104</v>
      </c>
      <c r="B37" s="4">
        <v>521.79999999999995</v>
      </c>
      <c r="C37" s="4">
        <v>907</v>
      </c>
      <c r="D37" s="4">
        <v>272.99999999999994</v>
      </c>
      <c r="E37"/>
      <c r="F37"/>
      <c r="H37"/>
      <c r="I37"/>
      <c r="J37"/>
      <c r="K37"/>
    </row>
    <row r="38" spans="1:11" x14ac:dyDescent="0.25">
      <c r="A38" s="3" t="s">
        <v>105</v>
      </c>
      <c r="B38" s="4">
        <v>231.2</v>
      </c>
      <c r="C38" s="4">
        <v>607</v>
      </c>
      <c r="D38" s="4">
        <v>83.4</v>
      </c>
      <c r="E38"/>
      <c r="F38"/>
      <c r="H38"/>
      <c r="I38"/>
      <c r="J38"/>
      <c r="K38"/>
    </row>
    <row r="39" spans="1:11" x14ac:dyDescent="0.25">
      <c r="A39" s="3" t="s">
        <v>106</v>
      </c>
      <c r="B39" s="4">
        <v>260.39999999999998</v>
      </c>
      <c r="C39" s="4">
        <v>459</v>
      </c>
      <c r="D39" s="4">
        <v>98.6</v>
      </c>
      <c r="E39"/>
      <c r="F39"/>
      <c r="H39"/>
      <c r="I39"/>
      <c r="J39"/>
      <c r="K39"/>
    </row>
    <row r="40" spans="1:11" x14ac:dyDescent="0.25">
      <c r="A40" s="3" t="s">
        <v>107</v>
      </c>
      <c r="B40" s="4">
        <v>131.5</v>
      </c>
      <c r="C40" s="4">
        <v>992</v>
      </c>
      <c r="D40" s="4">
        <v>25.3</v>
      </c>
      <c r="E40"/>
      <c r="F40"/>
      <c r="G40"/>
      <c r="H40"/>
      <c r="I40"/>
      <c r="J40"/>
      <c r="K40"/>
    </row>
    <row r="41" spans="1:11" x14ac:dyDescent="0.25">
      <c r="A41" s="3" t="s">
        <v>108</v>
      </c>
      <c r="B41" s="4">
        <v>610.4</v>
      </c>
      <c r="C41" s="4">
        <v>783</v>
      </c>
      <c r="D41" s="4">
        <v>305.5</v>
      </c>
      <c r="E41"/>
      <c r="F41"/>
      <c r="G41"/>
      <c r="H41"/>
      <c r="I41"/>
      <c r="J41"/>
      <c r="K41"/>
    </row>
    <row r="42" spans="1:11" x14ac:dyDescent="0.25">
      <c r="A42" s="3" t="s">
        <v>109</v>
      </c>
      <c r="B42" s="4">
        <v>528.70000000000005</v>
      </c>
      <c r="C42" s="4">
        <v>998</v>
      </c>
      <c r="D42" s="4">
        <v>188.5</v>
      </c>
      <c r="E42"/>
      <c r="F42"/>
      <c r="G42"/>
      <c r="H42"/>
      <c r="I42"/>
      <c r="J42"/>
      <c r="K42"/>
    </row>
    <row r="43" spans="1:11" x14ac:dyDescent="0.25">
      <c r="A43" s="3" t="s">
        <v>110</v>
      </c>
      <c r="B43" s="4">
        <v>586.1</v>
      </c>
      <c r="C43" s="4">
        <v>937</v>
      </c>
      <c r="D43" s="4">
        <v>227.50000000000003</v>
      </c>
      <c r="E43"/>
      <c r="F43"/>
      <c r="G43"/>
      <c r="H43"/>
      <c r="I43"/>
      <c r="J43"/>
      <c r="K43"/>
    </row>
    <row r="44" spans="1:11" x14ac:dyDescent="0.25">
      <c r="A44" s="3" t="s">
        <v>111</v>
      </c>
      <c r="B44" s="4">
        <v>453.8</v>
      </c>
      <c r="C44" s="4">
        <v>1281</v>
      </c>
      <c r="D44" s="4">
        <v>61.7</v>
      </c>
      <c r="E44"/>
      <c r="F44"/>
      <c r="G44"/>
      <c r="H44"/>
      <c r="I44"/>
      <c r="J44"/>
      <c r="K44"/>
    </row>
    <row r="45" spans="1:11" x14ac:dyDescent="0.25">
      <c r="A45" s="3" t="s">
        <v>112</v>
      </c>
      <c r="B45" s="4">
        <v>314.10000000000002</v>
      </c>
      <c r="C45" s="4">
        <v>520</v>
      </c>
      <c r="D45" s="4">
        <v>33.020000000000003</v>
      </c>
      <c r="E45"/>
      <c r="F45"/>
      <c r="G45"/>
      <c r="H45"/>
      <c r="I45"/>
      <c r="J45"/>
      <c r="K45"/>
    </row>
    <row r="46" spans="1:11" x14ac:dyDescent="0.25">
      <c r="A46" s="3" t="s">
        <v>113</v>
      </c>
      <c r="B46" s="4">
        <v>362.9</v>
      </c>
      <c r="C46" s="4">
        <v>509</v>
      </c>
      <c r="D46" s="4">
        <v>47.1</v>
      </c>
      <c r="E46"/>
      <c r="F46"/>
      <c r="G46"/>
      <c r="H46"/>
      <c r="I46"/>
      <c r="J46"/>
      <c r="K46"/>
    </row>
    <row r="47" spans="1:11" x14ac:dyDescent="0.25">
      <c r="A47" s="3" t="s">
        <v>114</v>
      </c>
      <c r="B47" s="4">
        <v>650.1</v>
      </c>
      <c r="C47" s="4">
        <v>592</v>
      </c>
      <c r="D47" s="4">
        <v>178.75</v>
      </c>
      <c r="E47"/>
      <c r="F47"/>
      <c r="G47"/>
      <c r="H47"/>
      <c r="I47"/>
      <c r="J47"/>
      <c r="K47"/>
    </row>
    <row r="48" spans="1:11" x14ac:dyDescent="0.25">
      <c r="A48" s="3" t="s">
        <v>115</v>
      </c>
      <c r="B48" s="4">
        <v>611.4</v>
      </c>
      <c r="C48" s="4">
        <v>606</v>
      </c>
      <c r="D48" s="4">
        <v>165.75000000000003</v>
      </c>
      <c r="E48"/>
      <c r="F48"/>
      <c r="G48"/>
      <c r="H48"/>
      <c r="I48"/>
      <c r="J48"/>
      <c r="K48"/>
    </row>
    <row r="49" spans="1:11" x14ac:dyDescent="0.25">
      <c r="A49" s="3" t="s">
        <v>116</v>
      </c>
      <c r="B49" s="4">
        <v>686.8</v>
      </c>
      <c r="C49" s="4">
        <v>420</v>
      </c>
      <c r="D49" s="4">
        <v>191.75000000000003</v>
      </c>
      <c r="E49"/>
      <c r="F49"/>
      <c r="G49"/>
      <c r="H49"/>
      <c r="I49"/>
      <c r="J49"/>
      <c r="K49"/>
    </row>
    <row r="50" spans="1:11" x14ac:dyDescent="0.25">
      <c r="A50" s="3" t="s">
        <v>117</v>
      </c>
      <c r="B50" s="4">
        <v>370.9</v>
      </c>
      <c r="C50" s="4">
        <v>769</v>
      </c>
      <c r="D50" s="4">
        <v>90.8</v>
      </c>
      <c r="E50"/>
      <c r="H50"/>
      <c r="I50"/>
      <c r="J50"/>
      <c r="K50"/>
    </row>
    <row r="51" spans="1:11" x14ac:dyDescent="0.25">
      <c r="A51" s="3" t="s">
        <v>118</v>
      </c>
      <c r="B51" s="4">
        <v>286.5</v>
      </c>
      <c r="C51" s="4">
        <v>657</v>
      </c>
      <c r="D51" s="4">
        <v>82.8</v>
      </c>
      <c r="E51"/>
      <c r="H51"/>
      <c r="I51"/>
      <c r="J51"/>
      <c r="K51"/>
    </row>
    <row r="52" spans="1:11" x14ac:dyDescent="0.25">
      <c r="A52" s="3" t="s">
        <v>119</v>
      </c>
      <c r="B52" s="4">
        <v>283</v>
      </c>
      <c r="C52" s="4">
        <v>824</v>
      </c>
      <c r="D52" s="4">
        <v>117.7</v>
      </c>
      <c r="E52"/>
      <c r="H52"/>
      <c r="I52"/>
      <c r="J52"/>
      <c r="K52"/>
    </row>
    <row r="53" spans="1:11" x14ac:dyDescent="0.25">
      <c r="A53" s="3" t="s">
        <v>120</v>
      </c>
      <c r="B53" s="4">
        <v>583.4</v>
      </c>
      <c r="C53" s="4">
        <v>653</v>
      </c>
      <c r="D53" s="4">
        <v>182.00000000000003</v>
      </c>
      <c r="E53"/>
      <c r="H53"/>
      <c r="I53"/>
      <c r="J53"/>
      <c r="K53"/>
    </row>
    <row r="54" spans="1:11" x14ac:dyDescent="0.25">
      <c r="A54" s="3" t="s">
        <v>121</v>
      </c>
      <c r="B54" s="4">
        <v>528.1</v>
      </c>
      <c r="C54" s="4">
        <v>803</v>
      </c>
      <c r="D54" s="4">
        <v>149.5</v>
      </c>
      <c r="E54"/>
      <c r="H54"/>
      <c r="I54"/>
      <c r="J54"/>
      <c r="K54"/>
    </row>
    <row r="55" spans="1:11" x14ac:dyDescent="0.25">
      <c r="A55" s="3" t="s">
        <v>122</v>
      </c>
      <c r="B55" s="4">
        <v>489.6</v>
      </c>
      <c r="C55" s="4">
        <v>1124</v>
      </c>
      <c r="D55" s="4">
        <v>162.5</v>
      </c>
      <c r="E55"/>
      <c r="H55"/>
      <c r="I55"/>
      <c r="J55"/>
      <c r="K55"/>
    </row>
    <row r="56" spans="1:11" x14ac:dyDescent="0.25">
      <c r="A56" s="3" t="s">
        <v>123</v>
      </c>
      <c r="B56" s="4">
        <v>203.3</v>
      </c>
      <c r="C56" s="4">
        <v>810</v>
      </c>
      <c r="D56" s="4">
        <v>48.74999999999995</v>
      </c>
      <c r="E56"/>
      <c r="H56"/>
      <c r="I56"/>
      <c r="J56"/>
      <c r="K56"/>
    </row>
    <row r="57" spans="1:11" x14ac:dyDescent="0.25">
      <c r="A57" s="3" t="s">
        <v>124</v>
      </c>
      <c r="B57" s="4">
        <v>246.5</v>
      </c>
      <c r="C57" s="4">
        <v>531</v>
      </c>
      <c r="D57" s="4">
        <v>85.33</v>
      </c>
      <c r="E57"/>
      <c r="H57"/>
      <c r="I57"/>
      <c r="J57"/>
      <c r="K57"/>
    </row>
    <row r="58" spans="1:11" x14ac:dyDescent="0.25">
      <c r="A58" s="3" t="s">
        <v>125</v>
      </c>
      <c r="B58" s="4">
        <v>254.8</v>
      </c>
      <c r="C58" s="4">
        <v>339</v>
      </c>
      <c r="D58" s="4">
        <v>45.22</v>
      </c>
      <c r="E58"/>
      <c r="H58"/>
      <c r="I58"/>
      <c r="J58"/>
      <c r="K58"/>
    </row>
    <row r="59" spans="1:11" x14ac:dyDescent="0.25">
      <c r="A59" s="3" t="s">
        <v>126</v>
      </c>
      <c r="B59" s="4">
        <v>528.1</v>
      </c>
      <c r="C59" s="4">
        <v>852</v>
      </c>
      <c r="D59" s="4">
        <v>240.49999999999997</v>
      </c>
      <c r="E59"/>
      <c r="H59"/>
      <c r="I59"/>
      <c r="J59"/>
      <c r="K59"/>
    </row>
    <row r="60" spans="1:11" x14ac:dyDescent="0.25">
      <c r="A60" s="3" t="s">
        <v>127</v>
      </c>
      <c r="B60" s="4">
        <v>578.9</v>
      </c>
      <c r="C60" s="4">
        <v>991</v>
      </c>
      <c r="D60" s="4">
        <v>227.50000000000003</v>
      </c>
      <c r="E60"/>
      <c r="H60"/>
      <c r="I60"/>
      <c r="J60"/>
      <c r="K60"/>
    </row>
    <row r="61" spans="1:11" x14ac:dyDescent="0.25">
      <c r="A61" s="3" t="s">
        <v>128</v>
      </c>
      <c r="B61" s="4">
        <v>595.79999999999995</v>
      </c>
      <c r="C61" s="4">
        <v>687</v>
      </c>
      <c r="D61" s="4">
        <v>156</v>
      </c>
      <c r="E61"/>
      <c r="G61"/>
      <c r="H61"/>
      <c r="I61"/>
      <c r="J61"/>
      <c r="K61"/>
    </row>
    <row r="62" spans="1:11" x14ac:dyDescent="0.25">
      <c r="A62" s="3" t="s">
        <v>129</v>
      </c>
      <c r="B62" s="4">
        <v>361</v>
      </c>
      <c r="C62" s="4">
        <v>619</v>
      </c>
      <c r="D62" s="4">
        <v>139.75000000000003</v>
      </c>
      <c r="E62"/>
      <c r="G62"/>
      <c r="H62"/>
      <c r="I62"/>
      <c r="J62"/>
      <c r="K62"/>
    </row>
    <row r="63" spans="1:11" x14ac:dyDescent="0.25">
      <c r="A63" s="3" t="s">
        <v>130</v>
      </c>
      <c r="B63" s="4">
        <v>344.3</v>
      </c>
      <c r="C63" s="4">
        <v>582</v>
      </c>
      <c r="D63" s="4">
        <v>181.99999999999997</v>
      </c>
      <c r="E63"/>
      <c r="G63"/>
      <c r="H63"/>
      <c r="I63"/>
      <c r="J63"/>
      <c r="K63"/>
    </row>
    <row r="64" spans="1:11" x14ac:dyDescent="0.25">
      <c r="A64" s="3" t="s">
        <v>131</v>
      </c>
      <c r="B64" s="4">
        <v>356.7</v>
      </c>
      <c r="C64" s="4">
        <v>695</v>
      </c>
      <c r="D64" s="4">
        <v>107.25</v>
      </c>
      <c r="E64"/>
      <c r="G64"/>
      <c r="H64"/>
      <c r="I64"/>
      <c r="J64"/>
      <c r="K64"/>
    </row>
    <row r="65" spans="1:11" x14ac:dyDescent="0.25">
      <c r="A65" s="3" t="s">
        <v>132</v>
      </c>
      <c r="B65" s="4">
        <v>574.4</v>
      </c>
      <c r="C65" s="4">
        <v>1153</v>
      </c>
      <c r="D65" s="4">
        <v>227.50000000000003</v>
      </c>
      <c r="G65"/>
      <c r="H65"/>
      <c r="I65"/>
      <c r="J65"/>
      <c r="K65"/>
    </row>
    <row r="66" spans="1:11" x14ac:dyDescent="0.25">
      <c r="A66" s="3" t="s">
        <v>133</v>
      </c>
      <c r="B66" s="4">
        <v>438.5</v>
      </c>
      <c r="C66" s="4">
        <v>1124</v>
      </c>
      <c r="D66" s="4">
        <v>221</v>
      </c>
      <c r="E66"/>
      <c r="G66"/>
      <c r="H66"/>
      <c r="I66"/>
      <c r="J66"/>
      <c r="K66"/>
    </row>
    <row r="67" spans="1:11" x14ac:dyDescent="0.25">
      <c r="A67" s="3" t="s">
        <v>134</v>
      </c>
      <c r="B67" s="4">
        <v>526.70000000000005</v>
      </c>
      <c r="C67" s="4">
        <v>1428</v>
      </c>
      <c r="D67" s="4">
        <v>204.74999999999997</v>
      </c>
      <c r="E67"/>
      <c r="G67"/>
      <c r="H67"/>
      <c r="I67"/>
      <c r="J67"/>
      <c r="K67"/>
    </row>
    <row r="68" spans="1:11" x14ac:dyDescent="0.25">
      <c r="A68" s="3" t="s">
        <v>135</v>
      </c>
      <c r="B68" s="4">
        <v>400.2</v>
      </c>
      <c r="C68" s="4">
        <v>780</v>
      </c>
      <c r="D68" s="4">
        <v>149.50000000000003</v>
      </c>
      <c r="E68"/>
      <c r="G68"/>
      <c r="H68"/>
      <c r="I68"/>
      <c r="J68"/>
      <c r="K68"/>
    </row>
    <row r="69" spans="1:11" x14ac:dyDescent="0.25">
      <c r="A69" s="3" t="s">
        <v>136</v>
      </c>
      <c r="B69" s="4">
        <v>332.2</v>
      </c>
      <c r="C69" s="4">
        <v>703</v>
      </c>
      <c r="D69" s="4">
        <v>130.00000000000003</v>
      </c>
      <c r="E69"/>
      <c r="G69"/>
      <c r="H69"/>
      <c r="I69"/>
      <c r="J69"/>
      <c r="K69"/>
    </row>
    <row r="70" spans="1:11" x14ac:dyDescent="0.25">
      <c r="A70" s="3" t="s">
        <v>137</v>
      </c>
      <c r="B70" s="4">
        <v>365</v>
      </c>
      <c r="C70" s="4">
        <v>516</v>
      </c>
      <c r="D70" s="4">
        <v>172.25</v>
      </c>
      <c r="E70"/>
      <c r="G70"/>
      <c r="H70"/>
      <c r="I70"/>
      <c r="J70"/>
      <c r="K70"/>
    </row>
    <row r="71" spans="1:11" x14ac:dyDescent="0.25">
      <c r="A71" s="3" t="s">
        <v>138</v>
      </c>
      <c r="B71" s="4">
        <v>463.5</v>
      </c>
      <c r="C71" s="4">
        <v>1353</v>
      </c>
      <c r="D71" s="4">
        <v>308.75</v>
      </c>
      <c r="E71"/>
      <c r="G71"/>
      <c r="H71"/>
      <c r="I71"/>
      <c r="J71"/>
      <c r="K71"/>
    </row>
    <row r="72" spans="1:11" x14ac:dyDescent="0.25">
      <c r="A72" s="3" t="s">
        <v>139</v>
      </c>
      <c r="B72" s="4">
        <v>636.20000000000005</v>
      </c>
      <c r="C72" s="4">
        <v>670</v>
      </c>
      <c r="D72" s="4">
        <v>204.74999999999997</v>
      </c>
      <c r="E72"/>
      <c r="F72"/>
      <c r="G72"/>
      <c r="H72"/>
      <c r="I72"/>
      <c r="J72"/>
      <c r="K72"/>
    </row>
    <row r="73" spans="1:11" x14ac:dyDescent="0.25">
      <c r="A73" s="3" t="s">
        <v>140</v>
      </c>
      <c r="B73" s="4">
        <v>588.5</v>
      </c>
      <c r="C73" s="4">
        <v>667</v>
      </c>
      <c r="D73" s="4">
        <v>227.50000000000003</v>
      </c>
      <c r="E73"/>
      <c r="F73"/>
      <c r="G73"/>
      <c r="H73"/>
      <c r="I73"/>
      <c r="J73"/>
      <c r="K73"/>
    </row>
    <row r="74" spans="1:11" x14ac:dyDescent="0.25">
      <c r="B74"/>
      <c r="C74"/>
      <c r="D74"/>
      <c r="E74"/>
      <c r="F74"/>
      <c r="G74"/>
      <c r="H74"/>
      <c r="I74"/>
      <c r="J74"/>
      <c r="K74"/>
    </row>
    <row r="75" spans="1:11" x14ac:dyDescent="0.25">
      <c r="B75"/>
      <c r="C75"/>
      <c r="D75"/>
      <c r="E75"/>
      <c r="F75"/>
      <c r="G75"/>
      <c r="H75"/>
      <c r="I75"/>
      <c r="J75"/>
      <c r="K75"/>
    </row>
    <row r="76" spans="1:11" x14ac:dyDescent="0.25">
      <c r="B76"/>
      <c r="C76"/>
      <c r="D76"/>
      <c r="E76"/>
      <c r="F76"/>
      <c r="G76"/>
      <c r="H76"/>
      <c r="I76"/>
      <c r="J76"/>
      <c r="K76"/>
    </row>
    <row r="77" spans="1:11" x14ac:dyDescent="0.25">
      <c r="B77"/>
      <c r="C77"/>
      <c r="D77"/>
      <c r="E77"/>
      <c r="F77"/>
      <c r="G77"/>
      <c r="H77"/>
      <c r="I77"/>
      <c r="J77"/>
      <c r="K77"/>
    </row>
    <row r="78" spans="1:11" x14ac:dyDescent="0.25">
      <c r="B78"/>
      <c r="C78"/>
      <c r="D78"/>
      <c r="E78"/>
      <c r="F78"/>
      <c r="G78"/>
      <c r="H78"/>
      <c r="I78"/>
      <c r="J78"/>
      <c r="K78"/>
    </row>
    <row r="79" spans="1:11" x14ac:dyDescent="0.25">
      <c r="B79"/>
      <c r="C79"/>
      <c r="D79"/>
      <c r="E79"/>
      <c r="F79"/>
      <c r="G79"/>
      <c r="H79"/>
      <c r="I79"/>
      <c r="J79"/>
      <c r="K79"/>
    </row>
    <row r="80" spans="1:11" x14ac:dyDescent="0.25">
      <c r="A80" s="1"/>
      <c r="E80"/>
      <c r="F80"/>
      <c r="G80"/>
      <c r="H80"/>
      <c r="I80"/>
      <c r="J80"/>
      <c r="K80"/>
    </row>
    <row r="81" spans="1:11" x14ac:dyDescent="0.25">
      <c r="A81" s="1"/>
      <c r="E81"/>
      <c r="F81"/>
      <c r="G81"/>
      <c r="H81"/>
      <c r="I81"/>
      <c r="J81"/>
      <c r="K81"/>
    </row>
    <row r="82" spans="1:11" x14ac:dyDescent="0.25">
      <c r="A82" s="1"/>
      <c r="E82"/>
      <c r="F82"/>
      <c r="G82"/>
      <c r="H82"/>
      <c r="I82"/>
      <c r="J82"/>
      <c r="K82"/>
    </row>
    <row r="83" spans="1:11" x14ac:dyDescent="0.25">
      <c r="E83"/>
      <c r="F83"/>
      <c r="G83"/>
      <c r="H83"/>
      <c r="I83"/>
      <c r="J83"/>
      <c r="K83"/>
    </row>
    <row r="84" spans="1:11" x14ac:dyDescent="0.25">
      <c r="B84"/>
      <c r="C84"/>
      <c r="D84"/>
      <c r="E84"/>
      <c r="F84"/>
      <c r="G84"/>
      <c r="H84"/>
      <c r="I84"/>
      <c r="J84"/>
      <c r="K84"/>
    </row>
    <row r="85" spans="1:11" x14ac:dyDescent="0.25">
      <c r="B85"/>
      <c r="C85"/>
      <c r="D85"/>
      <c r="E85"/>
      <c r="F85"/>
      <c r="G85"/>
      <c r="H85"/>
      <c r="I85"/>
      <c r="J85"/>
      <c r="K85"/>
    </row>
    <row r="86" spans="1:11" x14ac:dyDescent="0.25">
      <c r="B86"/>
      <c r="C86"/>
      <c r="D86"/>
      <c r="E86"/>
      <c r="F86"/>
      <c r="G86"/>
      <c r="H86"/>
      <c r="I86"/>
      <c r="J86"/>
      <c r="K86"/>
    </row>
    <row r="87" spans="1:11" x14ac:dyDescent="0.25">
      <c r="B87"/>
      <c r="C87"/>
      <c r="D87"/>
      <c r="E87"/>
      <c r="F87"/>
      <c r="G87"/>
      <c r="H87"/>
      <c r="I87"/>
      <c r="J87"/>
      <c r="K87"/>
    </row>
    <row r="88" spans="1:11" x14ac:dyDescent="0.25">
      <c r="B88"/>
      <c r="C88"/>
      <c r="D88"/>
      <c r="E88"/>
      <c r="F88"/>
      <c r="G88"/>
      <c r="H88"/>
      <c r="I88"/>
      <c r="J88"/>
      <c r="K88"/>
    </row>
    <row r="89" spans="1:11" x14ac:dyDescent="0.25">
      <c r="A89" s="1"/>
      <c r="B89"/>
      <c r="C89"/>
      <c r="D89"/>
      <c r="E89"/>
      <c r="F89"/>
      <c r="G89"/>
      <c r="H89"/>
      <c r="I89"/>
      <c r="J89"/>
      <c r="K89"/>
    </row>
    <row r="90" spans="1:11" x14ac:dyDescent="0.25">
      <c r="A90" s="1"/>
      <c r="E90"/>
      <c r="F90"/>
      <c r="G90"/>
      <c r="H90"/>
      <c r="I90"/>
      <c r="J90"/>
      <c r="K90"/>
    </row>
    <row r="91" spans="1:11" x14ac:dyDescent="0.25">
      <c r="A91" s="1"/>
      <c r="E91"/>
      <c r="F91"/>
      <c r="G91"/>
      <c r="H91"/>
      <c r="I91"/>
      <c r="J91"/>
      <c r="K91"/>
    </row>
    <row r="92" spans="1:11" x14ac:dyDescent="0.25">
      <c r="A92" s="1"/>
      <c r="E92"/>
      <c r="F92"/>
      <c r="G92"/>
      <c r="H92"/>
      <c r="I92"/>
      <c r="J92"/>
      <c r="K92"/>
    </row>
    <row r="93" spans="1:11" x14ac:dyDescent="0.25">
      <c r="A93" s="1"/>
      <c r="E93"/>
      <c r="F93"/>
      <c r="G93"/>
      <c r="H93"/>
      <c r="I93"/>
      <c r="J93"/>
      <c r="K93"/>
    </row>
    <row r="94" spans="1:11" x14ac:dyDescent="0.25">
      <c r="A94" s="1"/>
      <c r="E94"/>
      <c r="F94"/>
      <c r="G94"/>
      <c r="H94"/>
      <c r="I94"/>
      <c r="J94"/>
      <c r="K94"/>
    </row>
    <row r="95" spans="1:11" x14ac:dyDescent="0.25">
      <c r="A95" s="1"/>
      <c r="E95"/>
      <c r="F95"/>
      <c r="G95"/>
      <c r="H95"/>
      <c r="I95"/>
      <c r="J95"/>
      <c r="K95"/>
    </row>
    <row r="96" spans="1:11" x14ac:dyDescent="0.25">
      <c r="A96" s="1"/>
      <c r="E96"/>
      <c r="F96"/>
      <c r="G96"/>
      <c r="H96"/>
      <c r="I96"/>
      <c r="J96"/>
      <c r="K96"/>
    </row>
    <row r="97" spans="1:11" x14ac:dyDescent="0.25">
      <c r="A97" s="1"/>
      <c r="E97"/>
      <c r="F97"/>
      <c r="G97"/>
      <c r="H97"/>
      <c r="I97"/>
      <c r="J97"/>
      <c r="K97"/>
    </row>
    <row r="98" spans="1:11" x14ac:dyDescent="0.25">
      <c r="A98" s="1"/>
      <c r="E98"/>
      <c r="F98"/>
      <c r="G98"/>
      <c r="H98"/>
      <c r="I98"/>
      <c r="J98"/>
      <c r="K98"/>
    </row>
    <row r="99" spans="1:11" x14ac:dyDescent="0.25">
      <c r="A99" s="1"/>
      <c r="E99"/>
      <c r="F99"/>
      <c r="G99"/>
      <c r="H99"/>
      <c r="I99"/>
      <c r="J99"/>
      <c r="K99"/>
    </row>
    <row r="100" spans="1:11" x14ac:dyDescent="0.25">
      <c r="A100" s="1"/>
      <c r="E100"/>
      <c r="F100"/>
      <c r="G100"/>
      <c r="H100"/>
      <c r="I100"/>
      <c r="J100"/>
      <c r="K100"/>
    </row>
    <row r="101" spans="1:11" x14ac:dyDescent="0.25">
      <c r="A101" s="1"/>
      <c r="E101"/>
      <c r="F101"/>
      <c r="G101"/>
      <c r="H101"/>
      <c r="I101"/>
      <c r="J101"/>
      <c r="K101"/>
    </row>
    <row r="102" spans="1:11" x14ac:dyDescent="0.25">
      <c r="J102"/>
      <c r="K102"/>
    </row>
    <row r="103" spans="1:11" x14ac:dyDescent="0.25">
      <c r="J103"/>
      <c r="K103"/>
    </row>
    <row r="104" spans="1:11" x14ac:dyDescent="0.25">
      <c r="J104"/>
      <c r="K104"/>
    </row>
    <row r="105" spans="1:11" x14ac:dyDescent="0.25">
      <c r="J105"/>
      <c r="K105"/>
    </row>
    <row r="106" spans="1:11" x14ac:dyDescent="0.25">
      <c r="J106"/>
      <c r="K106"/>
    </row>
    <row r="107" spans="1:11" x14ac:dyDescent="0.25">
      <c r="K107"/>
    </row>
    <row r="108" spans="1:11" x14ac:dyDescent="0.25">
      <c r="K108"/>
    </row>
    <row r="109" spans="1:11" x14ac:dyDescent="0.25">
      <c r="K109"/>
    </row>
    <row r="110" spans="1:11" x14ac:dyDescent="0.25">
      <c r="K110"/>
    </row>
    <row r="111" spans="1:11" x14ac:dyDescent="0.25">
      <c r="K111"/>
    </row>
    <row r="112" spans="1:11" x14ac:dyDescent="0.25">
      <c r="K112"/>
    </row>
    <row r="113" spans="11:11" x14ac:dyDescent="0.25">
      <c r="K113"/>
    </row>
    <row r="114" spans="11:11" x14ac:dyDescent="0.25">
      <c r="K114"/>
    </row>
    <row r="115" spans="11:11" x14ac:dyDescent="0.25">
      <c r="K115"/>
    </row>
    <row r="116" spans="11:11" x14ac:dyDescent="0.25">
      <c r="K116"/>
    </row>
    <row r="117" spans="11:11" x14ac:dyDescent="0.25">
      <c r="K117"/>
    </row>
    <row r="118" spans="11:11" x14ac:dyDescent="0.25">
      <c r="K118"/>
    </row>
    <row r="119" spans="11:11" x14ac:dyDescent="0.25">
      <c r="K119"/>
    </row>
    <row r="120" spans="11:11" x14ac:dyDescent="0.25">
      <c r="K120"/>
    </row>
    <row r="121" spans="11:11" x14ac:dyDescent="0.25">
      <c r="K121"/>
    </row>
    <row r="122" spans="11:11" x14ac:dyDescent="0.25">
      <c r="K122"/>
    </row>
    <row r="123" spans="11:11" x14ac:dyDescent="0.25">
      <c r="K123"/>
    </row>
    <row r="124" spans="11:11" x14ac:dyDescent="0.25">
      <c r="K124"/>
    </row>
    <row r="125" spans="11:11" x14ac:dyDescent="0.25">
      <c r="K125"/>
    </row>
    <row r="126" spans="11:11" x14ac:dyDescent="0.25">
      <c r="K126"/>
    </row>
    <row r="127" spans="11:11" x14ac:dyDescent="0.25">
      <c r="K127"/>
    </row>
    <row r="128" spans="11:11" x14ac:dyDescent="0.25">
      <c r="K128"/>
    </row>
    <row r="129" spans="11:11" x14ac:dyDescent="0.25">
      <c r="K129"/>
    </row>
    <row r="130" spans="11:11" x14ac:dyDescent="0.25">
      <c r="K130"/>
    </row>
    <row r="131" spans="11:11" x14ac:dyDescent="0.25">
      <c r="K131"/>
    </row>
    <row r="132" spans="11:11" x14ac:dyDescent="0.25">
      <c r="K132"/>
    </row>
    <row r="133" spans="11:11" x14ac:dyDescent="0.25">
      <c r="K133"/>
    </row>
    <row r="134" spans="11:11" x14ac:dyDescent="0.25">
      <c r="K134"/>
    </row>
    <row r="135" spans="11:11" x14ac:dyDescent="0.25">
      <c r="K135"/>
    </row>
    <row r="136" spans="11:11" x14ac:dyDescent="0.25">
      <c r="K136"/>
    </row>
    <row r="137" spans="11:11" x14ac:dyDescent="0.25">
      <c r="K137"/>
    </row>
    <row r="138" spans="11:11" x14ac:dyDescent="0.25">
      <c r="K138"/>
    </row>
    <row r="139" spans="11:11" x14ac:dyDescent="0.25">
      <c r="K139"/>
    </row>
    <row r="140" spans="11:11" x14ac:dyDescent="0.25">
      <c r="K140"/>
    </row>
    <row r="141" spans="11:11" x14ac:dyDescent="0.25">
      <c r="K141"/>
    </row>
    <row r="142" spans="11:11" x14ac:dyDescent="0.25">
      <c r="K142"/>
    </row>
    <row r="143" spans="11:11" x14ac:dyDescent="0.25">
      <c r="K143"/>
    </row>
    <row r="144" spans="11:11" x14ac:dyDescent="0.25">
      <c r="K144"/>
    </row>
    <row r="145" spans="11:11" x14ac:dyDescent="0.25">
      <c r="K145"/>
    </row>
    <row r="146" spans="11:11" x14ac:dyDescent="0.25">
      <c r="K146"/>
    </row>
    <row r="147" spans="11:11" x14ac:dyDescent="0.25">
      <c r="K147"/>
    </row>
    <row r="148" spans="11:11" x14ac:dyDescent="0.25">
      <c r="K148"/>
    </row>
    <row r="149" spans="11:11" x14ac:dyDescent="0.25">
      <c r="K149"/>
    </row>
    <row r="150" spans="11:11" x14ac:dyDescent="0.25">
      <c r="K150"/>
    </row>
    <row r="151" spans="11:11" x14ac:dyDescent="0.25">
      <c r="K151"/>
    </row>
    <row r="152" spans="11:11" x14ac:dyDescent="0.25">
      <c r="K152"/>
    </row>
    <row r="153" spans="11:11" x14ac:dyDescent="0.25">
      <c r="K153"/>
    </row>
    <row r="154" spans="11:11" x14ac:dyDescent="0.25">
      <c r="K154"/>
    </row>
    <row r="155" spans="11:11" x14ac:dyDescent="0.25">
      <c r="K155"/>
    </row>
    <row r="156" spans="11:11" x14ac:dyDescent="0.25">
      <c r="K156"/>
    </row>
    <row r="157" spans="11:11" x14ac:dyDescent="0.25">
      <c r="K157"/>
    </row>
    <row r="158" spans="11:11" x14ac:dyDescent="0.25">
      <c r="K158"/>
    </row>
    <row r="159" spans="11:11" x14ac:dyDescent="0.25">
      <c r="K159"/>
    </row>
    <row r="160" spans="11:11" x14ac:dyDescent="0.25">
      <c r="K160"/>
    </row>
    <row r="161" spans="11:11" x14ac:dyDescent="0.25">
      <c r="K161"/>
    </row>
    <row r="162" spans="11:11" x14ac:dyDescent="0.25">
      <c r="K162"/>
    </row>
    <row r="163" spans="11:11" x14ac:dyDescent="0.25">
      <c r="K163"/>
    </row>
    <row r="164" spans="11:11" x14ac:dyDescent="0.25">
      <c r="K164"/>
    </row>
    <row r="165" spans="11:11" x14ac:dyDescent="0.25">
      <c r="K165"/>
    </row>
    <row r="166" spans="11:11" x14ac:dyDescent="0.25">
      <c r="K166"/>
    </row>
    <row r="167" spans="11:11" x14ac:dyDescent="0.25">
      <c r="K167"/>
    </row>
    <row r="168" spans="11:11" x14ac:dyDescent="0.25">
      <c r="K168"/>
    </row>
    <row r="169" spans="11:11" x14ac:dyDescent="0.25">
      <c r="K169"/>
    </row>
    <row r="170" spans="11:11" x14ac:dyDescent="0.25">
      <c r="K170"/>
    </row>
    <row r="171" spans="11:11" x14ac:dyDescent="0.25">
      <c r="K171"/>
    </row>
    <row r="172" spans="11:11" x14ac:dyDescent="0.25">
      <c r="K172"/>
    </row>
    <row r="173" spans="11:11" x14ac:dyDescent="0.25">
      <c r="K173"/>
    </row>
    <row r="174" spans="11:11" x14ac:dyDescent="0.25">
      <c r="K174"/>
    </row>
    <row r="175" spans="11:11" x14ac:dyDescent="0.25">
      <c r="K175"/>
    </row>
    <row r="176" spans="11:11" x14ac:dyDescent="0.25">
      <c r="K176"/>
    </row>
    <row r="177" spans="11:11" x14ac:dyDescent="0.25">
      <c r="K177"/>
    </row>
    <row r="178" spans="11:11" x14ac:dyDescent="0.25">
      <c r="K178"/>
    </row>
    <row r="179" spans="11:11" x14ac:dyDescent="0.25">
      <c r="K179"/>
    </row>
    <row r="180" spans="11:11" x14ac:dyDescent="0.25">
      <c r="K180"/>
    </row>
    <row r="181" spans="11:11" x14ac:dyDescent="0.25">
      <c r="K181"/>
    </row>
    <row r="182" spans="11:11" x14ac:dyDescent="0.25">
      <c r="K182"/>
    </row>
    <row r="183" spans="11:11" x14ac:dyDescent="0.25">
      <c r="K183"/>
    </row>
    <row r="184" spans="11:11" x14ac:dyDescent="0.25">
      <c r="K184"/>
    </row>
    <row r="185" spans="11:11" x14ac:dyDescent="0.25">
      <c r="K185"/>
    </row>
    <row r="186" spans="11:11" x14ac:dyDescent="0.25">
      <c r="K186"/>
    </row>
    <row r="187" spans="11:11" x14ac:dyDescent="0.25">
      <c r="K187"/>
    </row>
    <row r="188" spans="11:11" x14ac:dyDescent="0.25">
      <c r="K188"/>
    </row>
    <row r="189" spans="11:11" x14ac:dyDescent="0.25">
      <c r="K189"/>
    </row>
    <row r="190" spans="11:11" x14ac:dyDescent="0.25">
      <c r="K190"/>
    </row>
    <row r="191" spans="11:11" x14ac:dyDescent="0.25">
      <c r="K191"/>
    </row>
    <row r="192" spans="11:11" x14ac:dyDescent="0.25">
      <c r="K192"/>
    </row>
    <row r="193" spans="11:11" x14ac:dyDescent="0.25">
      <c r="K193"/>
    </row>
    <row r="194" spans="11:11" x14ac:dyDescent="0.25">
      <c r="K194"/>
    </row>
    <row r="195" spans="11:11" x14ac:dyDescent="0.25">
      <c r="K195"/>
    </row>
    <row r="196" spans="11:11" x14ac:dyDescent="0.25">
      <c r="K196"/>
    </row>
    <row r="197" spans="11:11" x14ac:dyDescent="0.25">
      <c r="K197"/>
    </row>
    <row r="198" spans="11:11" x14ac:dyDescent="0.25">
      <c r="K198"/>
    </row>
    <row r="199" spans="11:11" x14ac:dyDescent="0.25">
      <c r="K199"/>
    </row>
    <row r="200" spans="11:11" x14ac:dyDescent="0.25">
      <c r="K200"/>
    </row>
    <row r="201" spans="11:11" x14ac:dyDescent="0.25">
      <c r="K201"/>
    </row>
    <row r="202" spans="11:11" x14ac:dyDescent="0.25">
      <c r="K202"/>
    </row>
    <row r="203" spans="11:11" x14ac:dyDescent="0.25">
      <c r="K203"/>
    </row>
    <row r="204" spans="11:11" x14ac:dyDescent="0.25">
      <c r="K204"/>
    </row>
    <row r="205" spans="11:11" x14ac:dyDescent="0.25">
      <c r="K205"/>
    </row>
    <row r="206" spans="11:11" x14ac:dyDescent="0.25">
      <c r="K206"/>
    </row>
    <row r="207" spans="11:11" x14ac:dyDescent="0.25">
      <c r="K207"/>
    </row>
    <row r="208" spans="11:11" x14ac:dyDescent="0.25">
      <c r="K208"/>
    </row>
    <row r="209" spans="11:11" x14ac:dyDescent="0.25">
      <c r="K209"/>
    </row>
    <row r="210" spans="11:11" x14ac:dyDescent="0.25">
      <c r="K210"/>
    </row>
    <row r="211" spans="11:11" x14ac:dyDescent="0.25">
      <c r="K211"/>
    </row>
    <row r="212" spans="11:11" x14ac:dyDescent="0.25">
      <c r="K212"/>
    </row>
    <row r="213" spans="11:11" x14ac:dyDescent="0.25">
      <c r="K213"/>
    </row>
    <row r="214" spans="11:11" x14ac:dyDescent="0.25">
      <c r="K214"/>
    </row>
    <row r="215" spans="11:11" x14ac:dyDescent="0.25">
      <c r="K215"/>
    </row>
    <row r="216" spans="11:11" x14ac:dyDescent="0.25">
      <c r="K216"/>
    </row>
    <row r="217" spans="11:11" x14ac:dyDescent="0.25">
      <c r="K217"/>
    </row>
    <row r="218" spans="11:11" x14ac:dyDescent="0.25">
      <c r="K218"/>
    </row>
    <row r="219" spans="11:11" x14ac:dyDescent="0.25">
      <c r="K219"/>
    </row>
    <row r="220" spans="11:11" x14ac:dyDescent="0.25">
      <c r="K220"/>
    </row>
    <row r="221" spans="11:11" x14ac:dyDescent="0.25">
      <c r="K221"/>
    </row>
    <row r="222" spans="11:11" x14ac:dyDescent="0.25">
      <c r="K222"/>
    </row>
    <row r="223" spans="11:11" x14ac:dyDescent="0.25">
      <c r="K223"/>
    </row>
    <row r="224" spans="11:11" x14ac:dyDescent="0.25">
      <c r="K224"/>
    </row>
    <row r="225" spans="11:11" x14ac:dyDescent="0.25">
      <c r="K225"/>
    </row>
    <row r="226" spans="11:11" x14ac:dyDescent="0.25">
      <c r="K226"/>
    </row>
    <row r="227" spans="11:11" x14ac:dyDescent="0.25">
      <c r="K227"/>
    </row>
    <row r="228" spans="11:11" x14ac:dyDescent="0.25">
      <c r="K228"/>
    </row>
    <row r="229" spans="11:11" x14ac:dyDescent="0.25">
      <c r="K229"/>
    </row>
    <row r="230" spans="11:11" x14ac:dyDescent="0.25">
      <c r="K230"/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92"/>
  <sheetViews>
    <sheetView topLeftCell="A13" workbookViewId="0">
      <selection activeCell="E21" sqref="E21:E23"/>
    </sheetView>
  </sheetViews>
  <sheetFormatPr defaultRowHeight="15" x14ac:dyDescent="0.25"/>
  <cols>
    <col min="1" max="1" width="35.5703125" customWidth="1"/>
    <col min="2" max="2" width="12.42578125" customWidth="1"/>
    <col min="3" max="3" width="11.42578125" customWidth="1"/>
    <col min="4" max="4" width="12.5703125" customWidth="1"/>
    <col min="5" max="5" width="21.28515625" customWidth="1"/>
  </cols>
  <sheetData>
    <row r="2" spans="1:12" x14ac:dyDescent="0.25">
      <c r="B2" s="2" t="s">
        <v>17</v>
      </c>
      <c r="C2" s="2" t="s">
        <v>18</v>
      </c>
      <c r="D2" s="2" t="s">
        <v>19</v>
      </c>
      <c r="E2" s="2" t="s">
        <v>20</v>
      </c>
    </row>
    <row r="3" spans="1:12" x14ac:dyDescent="0.25">
      <c r="A3" t="s">
        <v>21</v>
      </c>
      <c r="B3" s="12">
        <v>2.5110000000000001</v>
      </c>
      <c r="C3" s="12">
        <f>B3-B9</f>
        <v>2.4810000000000003</v>
      </c>
      <c r="D3" s="12">
        <v>100</v>
      </c>
      <c r="E3" s="13">
        <f>(11.04*C3*C3)+(11.948*C3)+(1.5134)</f>
        <v>99.111573440000015</v>
      </c>
    </row>
    <row r="4" spans="1:12" x14ac:dyDescent="0.25">
      <c r="A4" t="s">
        <v>22</v>
      </c>
      <c r="B4" s="12">
        <v>1.7030000000000001</v>
      </c>
      <c r="C4" s="12">
        <f>B4-B9</f>
        <v>1.673</v>
      </c>
      <c r="D4" s="12">
        <v>50</v>
      </c>
      <c r="E4" s="13">
        <f t="shared" ref="E4:E9" si="0">(11.04*C4*C4)+(11.948*C4)+(1.5134)</f>
        <v>52.402580159999992</v>
      </c>
    </row>
    <row r="5" spans="1:12" x14ac:dyDescent="0.25">
      <c r="A5" t="s">
        <v>23</v>
      </c>
      <c r="B5" s="12">
        <v>1.024</v>
      </c>
      <c r="C5" s="12">
        <f>B5-B9</f>
        <v>0.99399999999999999</v>
      </c>
      <c r="D5" s="12">
        <v>25</v>
      </c>
      <c r="E5" s="13">
        <f t="shared" si="0"/>
        <v>24.297629439999998</v>
      </c>
    </row>
    <row r="6" spans="1:12" x14ac:dyDescent="0.25">
      <c r="A6" t="s">
        <v>24</v>
      </c>
      <c r="B6" s="12">
        <v>0.54300000000000004</v>
      </c>
      <c r="C6" s="12">
        <f>B6-B9</f>
        <v>0.51300000000000001</v>
      </c>
      <c r="D6" s="12">
        <v>12.5</v>
      </c>
      <c r="E6" s="13">
        <f t="shared" si="0"/>
        <v>10.548109760000001</v>
      </c>
    </row>
    <row r="7" spans="1:12" x14ac:dyDescent="0.25">
      <c r="A7" t="s">
        <v>25</v>
      </c>
      <c r="B7" s="12">
        <v>0.318</v>
      </c>
      <c r="C7" s="12">
        <f>B7-B9</f>
        <v>0.28800000000000003</v>
      </c>
      <c r="D7" s="12">
        <v>6.25</v>
      </c>
      <c r="E7" s="13">
        <f t="shared" si="0"/>
        <v>5.8701257600000005</v>
      </c>
    </row>
    <row r="8" spans="1:12" x14ac:dyDescent="0.25">
      <c r="A8" t="s">
        <v>26</v>
      </c>
      <c r="B8" s="12">
        <v>0.152</v>
      </c>
      <c r="C8" s="12">
        <f>B8-B9</f>
        <v>0.122</v>
      </c>
      <c r="D8" s="12">
        <v>3.125</v>
      </c>
      <c r="E8" s="13">
        <f t="shared" si="0"/>
        <v>3.1353753600000003</v>
      </c>
    </row>
    <row r="9" spans="1:12" x14ac:dyDescent="0.25">
      <c r="A9" t="s">
        <v>27</v>
      </c>
      <c r="B9" s="12">
        <v>0.03</v>
      </c>
      <c r="C9" s="12">
        <f>B9-B9</f>
        <v>0</v>
      </c>
      <c r="D9" s="12">
        <v>0</v>
      </c>
      <c r="E9" s="13">
        <f t="shared" si="0"/>
        <v>1.5134000000000001</v>
      </c>
    </row>
    <row r="15" spans="1:12" x14ac:dyDescent="0.25">
      <c r="J15" s="14" t="s">
        <v>28</v>
      </c>
      <c r="K15" s="14"/>
      <c r="L15" s="14"/>
    </row>
    <row r="20" spans="1:5" x14ac:dyDescent="0.25">
      <c r="A20" s="2" t="s">
        <v>29</v>
      </c>
      <c r="B20" s="2" t="s">
        <v>17</v>
      </c>
      <c r="C20" s="2" t="s">
        <v>27</v>
      </c>
      <c r="D20" s="2" t="s">
        <v>18</v>
      </c>
      <c r="E20" s="2" t="s">
        <v>30</v>
      </c>
    </row>
    <row r="21" spans="1:5" x14ac:dyDescent="0.25">
      <c r="A21" s="3" t="s">
        <v>69</v>
      </c>
      <c r="B21" s="12">
        <v>0.59299999999999997</v>
      </c>
      <c r="C21" s="12">
        <v>0.03</v>
      </c>
      <c r="D21" s="12">
        <f t="shared" ref="D21:D44" si="1">(B21-C21)</f>
        <v>0.56299999999999994</v>
      </c>
      <c r="E21" s="15">
        <f t="shared" ref="E21:E44" si="2">(11.04*D21*D21)+(11.948*D21)+(1.5134)</f>
        <v>11.739461759999999</v>
      </c>
    </row>
    <row r="22" spans="1:5" x14ac:dyDescent="0.25">
      <c r="A22" s="3" t="s">
        <v>70</v>
      </c>
      <c r="B22" s="12">
        <v>0.503</v>
      </c>
      <c r="C22" s="12">
        <v>0.03</v>
      </c>
      <c r="D22" s="12">
        <f t="shared" si="1"/>
        <v>0.47299999999999998</v>
      </c>
      <c r="E22" s="15">
        <f t="shared" si="2"/>
        <v>9.6347721600000007</v>
      </c>
    </row>
    <row r="23" spans="1:5" x14ac:dyDescent="0.25">
      <c r="A23" s="3" t="s">
        <v>71</v>
      </c>
      <c r="B23" s="12">
        <v>0.59299999999999997</v>
      </c>
      <c r="C23" s="12">
        <v>0.03</v>
      </c>
      <c r="D23" s="12">
        <f t="shared" si="1"/>
        <v>0.56299999999999994</v>
      </c>
      <c r="E23" s="15">
        <f t="shared" si="2"/>
        <v>11.739461759999999</v>
      </c>
    </row>
    <row r="24" spans="1:5" x14ac:dyDescent="0.25">
      <c r="A24" s="3" t="s">
        <v>72</v>
      </c>
      <c r="B24" s="12">
        <v>0.60399999999999998</v>
      </c>
      <c r="C24" s="12">
        <v>0.03</v>
      </c>
      <c r="D24" s="12">
        <f t="shared" si="1"/>
        <v>0.57399999999999995</v>
      </c>
      <c r="E24" s="15">
        <f t="shared" si="2"/>
        <v>12.008967039999998</v>
      </c>
    </row>
    <row r="25" spans="1:5" x14ac:dyDescent="0.25">
      <c r="A25" s="3" t="s">
        <v>73</v>
      </c>
      <c r="B25" s="12">
        <v>0.52300000000000002</v>
      </c>
      <c r="C25" s="12">
        <v>0.03</v>
      </c>
      <c r="D25" s="12">
        <f t="shared" si="1"/>
        <v>0.49299999999999999</v>
      </c>
      <c r="E25" s="15">
        <f t="shared" si="2"/>
        <v>10.087024960000001</v>
      </c>
    </row>
    <row r="26" spans="1:5" x14ac:dyDescent="0.25">
      <c r="A26" s="3" t="s">
        <v>74</v>
      </c>
      <c r="B26" s="12">
        <v>0.59799999999999998</v>
      </c>
      <c r="C26" s="12">
        <v>0.03</v>
      </c>
      <c r="D26" s="12">
        <f t="shared" si="1"/>
        <v>0.56799999999999995</v>
      </c>
      <c r="E26" s="15">
        <f t="shared" si="2"/>
        <v>11.86163296</v>
      </c>
    </row>
    <row r="27" spans="1:5" x14ac:dyDescent="0.25">
      <c r="A27" s="3" t="s">
        <v>75</v>
      </c>
      <c r="B27" s="12">
        <v>0.59699999999999998</v>
      </c>
      <c r="C27" s="12">
        <v>0.03</v>
      </c>
      <c r="D27" s="12">
        <f t="shared" si="1"/>
        <v>0.56699999999999995</v>
      </c>
      <c r="E27" s="15">
        <f t="shared" si="2"/>
        <v>11.837154559999998</v>
      </c>
    </row>
    <row r="28" spans="1:5" x14ac:dyDescent="0.25">
      <c r="A28" s="3" t="s">
        <v>76</v>
      </c>
      <c r="B28" s="12">
        <v>0.60599999999999998</v>
      </c>
      <c r="C28" s="12">
        <v>0.03</v>
      </c>
      <c r="D28" s="12">
        <f t="shared" si="1"/>
        <v>0.57599999999999996</v>
      </c>
      <c r="E28" s="15">
        <f t="shared" si="2"/>
        <v>12.058255039999999</v>
      </c>
    </row>
    <row r="29" spans="1:5" x14ac:dyDescent="0.25">
      <c r="A29" s="3" t="s">
        <v>77</v>
      </c>
      <c r="B29" s="12">
        <v>0.64500000000000002</v>
      </c>
      <c r="C29" s="12">
        <v>0.03</v>
      </c>
      <c r="D29" s="12">
        <f t="shared" si="1"/>
        <v>0.61499999999999999</v>
      </c>
      <c r="E29" s="15">
        <f t="shared" si="2"/>
        <v>13.037024000000001</v>
      </c>
    </row>
    <row r="30" spans="1:5" x14ac:dyDescent="0.25">
      <c r="A30" s="3" t="s">
        <v>78</v>
      </c>
      <c r="B30" s="12">
        <v>0.49399999999999999</v>
      </c>
      <c r="C30" s="12">
        <v>0.03</v>
      </c>
      <c r="D30" s="12">
        <f t="shared" si="1"/>
        <v>0.46399999999999997</v>
      </c>
      <c r="E30" s="15">
        <f t="shared" si="2"/>
        <v>9.4341398400000003</v>
      </c>
    </row>
    <row r="31" spans="1:5" x14ac:dyDescent="0.25">
      <c r="A31" s="3" t="s">
        <v>79</v>
      </c>
      <c r="B31" s="12">
        <v>0.48499999999999999</v>
      </c>
      <c r="C31" s="12">
        <v>0.03</v>
      </c>
      <c r="D31" s="12">
        <f t="shared" si="1"/>
        <v>0.45499999999999996</v>
      </c>
      <c r="E31" s="15">
        <f t="shared" si="2"/>
        <v>9.2352959999999999</v>
      </c>
    </row>
    <row r="32" spans="1:5" x14ac:dyDescent="0.25">
      <c r="A32" s="3" t="s">
        <v>80</v>
      </c>
      <c r="B32" s="12">
        <v>0.504</v>
      </c>
      <c r="C32" s="12">
        <v>0.03</v>
      </c>
      <c r="D32" s="12">
        <f t="shared" si="1"/>
        <v>0.47399999999999998</v>
      </c>
      <c r="E32" s="15">
        <f t="shared" si="2"/>
        <v>9.6571750400000003</v>
      </c>
    </row>
    <row r="33" spans="1:5" x14ac:dyDescent="0.25">
      <c r="A33" s="3" t="s">
        <v>81</v>
      </c>
      <c r="B33" s="12">
        <v>0.53500000000000003</v>
      </c>
      <c r="C33" s="12">
        <v>0.03</v>
      </c>
      <c r="D33" s="12">
        <f t="shared" si="1"/>
        <v>0.505</v>
      </c>
      <c r="E33" s="15">
        <f t="shared" si="2"/>
        <v>10.362616000000001</v>
      </c>
    </row>
    <row r="34" spans="1:5" x14ac:dyDescent="0.25">
      <c r="A34" s="3" t="s">
        <v>82</v>
      </c>
      <c r="B34" s="12">
        <v>0.56000000000000005</v>
      </c>
      <c r="C34" s="12">
        <v>0.03</v>
      </c>
      <c r="D34" s="12">
        <f t="shared" si="1"/>
        <v>0.53</v>
      </c>
      <c r="E34" s="15">
        <f t="shared" si="2"/>
        <v>10.946976000000001</v>
      </c>
    </row>
    <row r="35" spans="1:5" x14ac:dyDescent="0.25">
      <c r="A35" s="3" t="s">
        <v>83</v>
      </c>
      <c r="B35" s="12">
        <v>0.497</v>
      </c>
      <c r="C35" s="12">
        <v>0.03</v>
      </c>
      <c r="D35" s="12">
        <f t="shared" si="1"/>
        <v>0.46699999999999997</v>
      </c>
      <c r="E35" s="15">
        <f t="shared" si="2"/>
        <v>9.500818559999999</v>
      </c>
    </row>
    <row r="36" spans="1:5" x14ac:dyDescent="0.25">
      <c r="A36" s="3" t="s">
        <v>84</v>
      </c>
      <c r="B36" s="12">
        <v>1.0249999999999999</v>
      </c>
      <c r="C36" s="12">
        <v>0.03</v>
      </c>
      <c r="D36" s="12">
        <f t="shared" si="1"/>
        <v>0.99499999999999988</v>
      </c>
      <c r="E36" s="15">
        <f t="shared" si="2"/>
        <v>24.331535999999996</v>
      </c>
    </row>
    <row r="37" spans="1:5" x14ac:dyDescent="0.25">
      <c r="A37" s="3" t="s">
        <v>85</v>
      </c>
      <c r="B37" s="12">
        <v>0.76300000000000001</v>
      </c>
      <c r="C37" s="12">
        <v>0.03</v>
      </c>
      <c r="D37" s="12">
        <f t="shared" si="1"/>
        <v>0.73299999999999998</v>
      </c>
      <c r="E37" s="15">
        <f t="shared" si="2"/>
        <v>16.202954559999998</v>
      </c>
    </row>
    <row r="38" spans="1:5" x14ac:dyDescent="0.25">
      <c r="A38" s="3" t="s">
        <v>86</v>
      </c>
      <c r="B38" s="12">
        <v>0.46200000000000002</v>
      </c>
      <c r="C38" s="12">
        <v>0.03</v>
      </c>
      <c r="D38" s="12">
        <f t="shared" si="1"/>
        <v>0.43200000000000005</v>
      </c>
      <c r="E38" s="15">
        <f t="shared" si="2"/>
        <v>8.7352649600000021</v>
      </c>
    </row>
    <row r="39" spans="1:5" x14ac:dyDescent="0.25">
      <c r="A39" s="3" t="s">
        <v>87</v>
      </c>
      <c r="B39" s="12">
        <v>0.48199999999999998</v>
      </c>
      <c r="C39" s="12">
        <v>0.03</v>
      </c>
      <c r="D39" s="12">
        <f t="shared" si="1"/>
        <v>0.45199999999999996</v>
      </c>
      <c r="E39" s="15">
        <f t="shared" si="2"/>
        <v>9.1694121599999985</v>
      </c>
    </row>
    <row r="40" spans="1:5" x14ac:dyDescent="0.25">
      <c r="A40" s="3" t="s">
        <v>88</v>
      </c>
      <c r="B40" s="12">
        <v>0.20200000000000001</v>
      </c>
      <c r="C40" s="12">
        <v>0.03</v>
      </c>
      <c r="D40" s="12">
        <f t="shared" si="1"/>
        <v>0.17200000000000001</v>
      </c>
      <c r="E40" s="15">
        <f t="shared" si="2"/>
        <v>3.8950633600000009</v>
      </c>
    </row>
    <row r="41" spans="1:5" x14ac:dyDescent="0.25">
      <c r="A41" s="3" t="s">
        <v>89</v>
      </c>
      <c r="B41" s="12">
        <v>0.48399999999999999</v>
      </c>
      <c r="C41" s="12">
        <v>0.03</v>
      </c>
      <c r="D41" s="12">
        <f t="shared" si="1"/>
        <v>0.45399999999999996</v>
      </c>
      <c r="E41" s="15">
        <f t="shared" si="2"/>
        <v>9.2133126399999998</v>
      </c>
    </row>
    <row r="42" spans="1:5" x14ac:dyDescent="0.25">
      <c r="A42" s="3" t="s">
        <v>90</v>
      </c>
      <c r="B42" s="12">
        <v>0.26500000000000001</v>
      </c>
      <c r="C42" s="12">
        <v>0.03</v>
      </c>
      <c r="D42" s="12">
        <f t="shared" si="1"/>
        <v>0.23500000000000001</v>
      </c>
      <c r="E42" s="15">
        <f t="shared" si="2"/>
        <v>4.9308640000000006</v>
      </c>
    </row>
    <row r="43" spans="1:5" x14ac:dyDescent="0.25">
      <c r="A43" s="3" t="s">
        <v>91</v>
      </c>
      <c r="B43" s="12">
        <v>0.80700000000000005</v>
      </c>
      <c r="C43" s="12">
        <v>0.03</v>
      </c>
      <c r="D43" s="12">
        <f t="shared" si="1"/>
        <v>0.77700000000000002</v>
      </c>
      <c r="E43" s="15">
        <f t="shared" si="2"/>
        <v>17.46216416</v>
      </c>
    </row>
    <row r="44" spans="1:5" x14ac:dyDescent="0.25">
      <c r="A44" s="3" t="s">
        <v>92</v>
      </c>
      <c r="B44" s="12">
        <v>0.25700000000000001</v>
      </c>
      <c r="C44" s="12">
        <v>0.03</v>
      </c>
      <c r="D44" s="12">
        <f t="shared" si="1"/>
        <v>0.22700000000000001</v>
      </c>
      <c r="E44" s="15">
        <f t="shared" si="2"/>
        <v>4.7944761600000003</v>
      </c>
    </row>
    <row r="45" spans="1:5" x14ac:dyDescent="0.25">
      <c r="A45" s="3" t="s">
        <v>93</v>
      </c>
      <c r="B45" s="12">
        <v>0.19400000000000001</v>
      </c>
      <c r="C45" s="12">
        <v>0.03</v>
      </c>
      <c r="D45" s="12">
        <f t="shared" ref="D45:D72" si="3">(B45-C45)</f>
        <v>0.16400000000000001</v>
      </c>
      <c r="E45" s="15">
        <f t="shared" ref="E45:E72" si="4">(11.04*D45*D45)+(11.948*D45)+(1.5134)</f>
        <v>3.7698038399999998</v>
      </c>
    </row>
    <row r="46" spans="1:5" x14ac:dyDescent="0.25">
      <c r="A46" s="3" t="s">
        <v>94</v>
      </c>
      <c r="B46" s="12">
        <v>0.45</v>
      </c>
      <c r="C46" s="12">
        <v>0.03</v>
      </c>
      <c r="D46" s="12">
        <f t="shared" si="3"/>
        <v>0.42000000000000004</v>
      </c>
      <c r="E46" s="15">
        <f t="shared" si="4"/>
        <v>8.4790160000000014</v>
      </c>
    </row>
    <row r="47" spans="1:5" x14ac:dyDescent="0.25">
      <c r="A47" s="3" t="s">
        <v>95</v>
      </c>
      <c r="B47" s="12">
        <v>0.14799999999999999</v>
      </c>
      <c r="C47" s="12">
        <v>0.03</v>
      </c>
      <c r="D47" s="12">
        <f t="shared" si="3"/>
        <v>0.11799999999999999</v>
      </c>
      <c r="E47" s="15">
        <f t="shared" si="4"/>
        <v>3.0769849599999999</v>
      </c>
    </row>
    <row r="48" spans="1:5" x14ac:dyDescent="0.25">
      <c r="A48" s="3" t="s">
        <v>96</v>
      </c>
      <c r="B48" s="12">
        <v>0.877</v>
      </c>
      <c r="C48" s="12">
        <v>0.03</v>
      </c>
      <c r="D48" s="12">
        <f t="shared" si="3"/>
        <v>0.84699999999999998</v>
      </c>
      <c r="E48" s="15">
        <f t="shared" si="4"/>
        <v>19.55355136</v>
      </c>
    </row>
    <row r="49" spans="1:5" x14ac:dyDescent="0.25">
      <c r="A49" s="3" t="s">
        <v>97</v>
      </c>
      <c r="B49" s="12">
        <v>1.0009999999999999</v>
      </c>
      <c r="C49" s="12">
        <v>0.03</v>
      </c>
      <c r="D49" s="12">
        <f t="shared" si="3"/>
        <v>0.97099999999999986</v>
      </c>
      <c r="E49" s="15">
        <f t="shared" si="4"/>
        <v>23.523872639999997</v>
      </c>
    </row>
    <row r="50" spans="1:5" x14ac:dyDescent="0.25">
      <c r="A50" s="3" t="s">
        <v>98</v>
      </c>
      <c r="B50" s="12">
        <v>0.214</v>
      </c>
      <c r="C50" s="12">
        <v>0.03</v>
      </c>
      <c r="D50" s="12">
        <f t="shared" si="3"/>
        <v>0.184</v>
      </c>
      <c r="E50" s="15">
        <f t="shared" si="4"/>
        <v>4.0856022400000001</v>
      </c>
    </row>
    <row r="51" spans="1:5" x14ac:dyDescent="0.25">
      <c r="A51" s="3" t="s">
        <v>99</v>
      </c>
      <c r="B51" s="12">
        <v>2.1909999999999998</v>
      </c>
      <c r="C51" s="12">
        <v>0.03</v>
      </c>
      <c r="D51" s="12">
        <f t="shared" si="3"/>
        <v>2.161</v>
      </c>
      <c r="E51" s="15">
        <f t="shared" si="4"/>
        <v>78.888955840000008</v>
      </c>
    </row>
    <row r="52" spans="1:5" x14ac:dyDescent="0.25">
      <c r="A52" s="3" t="s">
        <v>100</v>
      </c>
      <c r="B52" s="12">
        <v>0.48599999999999999</v>
      </c>
      <c r="C52" s="12">
        <v>0.03</v>
      </c>
      <c r="D52" s="12">
        <f t="shared" si="3"/>
        <v>0.45599999999999996</v>
      </c>
      <c r="E52" s="15">
        <f t="shared" si="4"/>
        <v>9.2573014399999991</v>
      </c>
    </row>
    <row r="53" spans="1:5" x14ac:dyDescent="0.25">
      <c r="A53" s="3" t="s">
        <v>101</v>
      </c>
      <c r="B53" s="12">
        <v>0.112</v>
      </c>
      <c r="C53" s="12">
        <v>0.03</v>
      </c>
      <c r="D53" s="12">
        <f t="shared" si="3"/>
        <v>8.2000000000000003E-2</v>
      </c>
      <c r="E53" s="15">
        <f t="shared" si="4"/>
        <v>2.56736896</v>
      </c>
    </row>
    <row r="54" spans="1:5" x14ac:dyDescent="0.25">
      <c r="A54" s="3" t="s">
        <v>102</v>
      </c>
      <c r="B54" s="12">
        <v>0.70099999999999996</v>
      </c>
      <c r="C54" s="12">
        <v>0.03</v>
      </c>
      <c r="D54" s="12">
        <f t="shared" si="3"/>
        <v>0.67099999999999993</v>
      </c>
      <c r="E54" s="15">
        <f t="shared" si="4"/>
        <v>14.501168639999998</v>
      </c>
    </row>
    <row r="55" spans="1:5" x14ac:dyDescent="0.25">
      <c r="A55" s="3" t="s">
        <v>103</v>
      </c>
      <c r="B55" s="12">
        <v>0.57999999999999996</v>
      </c>
      <c r="C55" s="12">
        <v>0.03</v>
      </c>
      <c r="D55" s="12">
        <f t="shared" si="3"/>
        <v>0.54999999999999993</v>
      </c>
      <c r="E55" s="15">
        <f t="shared" si="4"/>
        <v>11.424399999999999</v>
      </c>
    </row>
    <row r="56" spans="1:5" x14ac:dyDescent="0.25">
      <c r="A56" s="3" t="s">
        <v>104</v>
      </c>
      <c r="B56" s="12">
        <v>0.80300000000000005</v>
      </c>
      <c r="C56" s="12">
        <v>0.03</v>
      </c>
      <c r="D56" s="12">
        <f t="shared" si="3"/>
        <v>0.77300000000000002</v>
      </c>
      <c r="E56" s="15">
        <f t="shared" si="4"/>
        <v>17.345924159999999</v>
      </c>
    </row>
    <row r="57" spans="1:5" x14ac:dyDescent="0.25">
      <c r="A57" s="3" t="s">
        <v>105</v>
      </c>
      <c r="B57" s="12">
        <v>0.32</v>
      </c>
      <c r="C57" s="12">
        <v>0.03</v>
      </c>
      <c r="D57" s="12">
        <f t="shared" si="3"/>
        <v>0.29000000000000004</v>
      </c>
      <c r="E57" s="15">
        <f t="shared" si="4"/>
        <v>5.9067840000000009</v>
      </c>
    </row>
    <row r="58" spans="1:5" x14ac:dyDescent="0.25">
      <c r="A58" s="3" t="s">
        <v>106</v>
      </c>
      <c r="B58" s="12">
        <v>0.13500000000000001</v>
      </c>
      <c r="C58" s="12">
        <v>0.03</v>
      </c>
      <c r="D58" s="12">
        <f t="shared" si="3"/>
        <v>0.10500000000000001</v>
      </c>
      <c r="E58" s="15">
        <f t="shared" si="4"/>
        <v>2.8896560000000004</v>
      </c>
    </row>
    <row r="59" spans="1:5" x14ac:dyDescent="0.25">
      <c r="A59" s="3" t="s">
        <v>107</v>
      </c>
      <c r="B59" s="12">
        <v>0.189</v>
      </c>
      <c r="C59" s="12">
        <v>0.03</v>
      </c>
      <c r="D59" s="12">
        <f t="shared" si="3"/>
        <v>0.159</v>
      </c>
      <c r="E59" s="15">
        <f t="shared" si="4"/>
        <v>3.6922342400000003</v>
      </c>
    </row>
    <row r="60" spans="1:5" x14ac:dyDescent="0.25">
      <c r="A60" s="3" t="s">
        <v>108</v>
      </c>
      <c r="B60" s="12">
        <v>0.51700000000000002</v>
      </c>
      <c r="C60" s="12">
        <v>0.03</v>
      </c>
      <c r="D60" s="12">
        <f t="shared" si="3"/>
        <v>0.48699999999999999</v>
      </c>
      <c r="E60" s="15">
        <f t="shared" si="4"/>
        <v>9.9504217600000011</v>
      </c>
    </row>
    <row r="61" spans="1:5" x14ac:dyDescent="0.25">
      <c r="A61" s="3" t="s">
        <v>109</v>
      </c>
      <c r="B61" s="12">
        <v>0.83699999999999997</v>
      </c>
      <c r="C61" s="12">
        <v>0.03</v>
      </c>
      <c r="D61" s="12">
        <f t="shared" si="3"/>
        <v>0.80699999999999994</v>
      </c>
      <c r="E61" s="15">
        <f t="shared" si="4"/>
        <v>18.345224959999999</v>
      </c>
    </row>
    <row r="62" spans="1:5" x14ac:dyDescent="0.25">
      <c r="A62" s="3" t="s">
        <v>110</v>
      </c>
      <c r="B62" s="12">
        <v>0.17699999999999999</v>
      </c>
      <c r="C62" s="12">
        <v>0.03</v>
      </c>
      <c r="D62" s="12">
        <f t="shared" si="3"/>
        <v>0.14699999999999999</v>
      </c>
      <c r="E62" s="15">
        <f t="shared" si="4"/>
        <v>3.5083193599999998</v>
      </c>
    </row>
    <row r="63" spans="1:5" x14ac:dyDescent="0.25">
      <c r="A63" s="3" t="s">
        <v>111</v>
      </c>
      <c r="B63" s="12">
        <v>0.32600000000000001</v>
      </c>
      <c r="C63" s="12">
        <v>0.03</v>
      </c>
      <c r="D63" s="12">
        <f t="shared" si="3"/>
        <v>0.29600000000000004</v>
      </c>
      <c r="E63" s="15">
        <f t="shared" si="4"/>
        <v>6.0172886400000003</v>
      </c>
    </row>
    <row r="64" spans="1:5" x14ac:dyDescent="0.25">
      <c r="A64" s="3" t="s">
        <v>112</v>
      </c>
      <c r="B64" s="12">
        <v>0.36899999999999999</v>
      </c>
      <c r="C64" s="12">
        <v>0.03</v>
      </c>
      <c r="D64" s="12">
        <f t="shared" si="3"/>
        <v>0.33899999999999997</v>
      </c>
      <c r="E64" s="15">
        <f t="shared" si="4"/>
        <v>6.8324998399999988</v>
      </c>
    </row>
    <row r="65" spans="1:5" x14ac:dyDescent="0.25">
      <c r="A65" s="3" t="s">
        <v>113</v>
      </c>
      <c r="B65" s="12">
        <v>0.17299999999999999</v>
      </c>
      <c r="C65" s="12">
        <v>0.03</v>
      </c>
      <c r="D65" s="12">
        <f t="shared" si="3"/>
        <v>0.14299999999999999</v>
      </c>
      <c r="E65" s="15">
        <f t="shared" si="4"/>
        <v>3.4477209599999998</v>
      </c>
    </row>
    <row r="66" spans="1:5" x14ac:dyDescent="0.25">
      <c r="A66" s="3" t="s">
        <v>114</v>
      </c>
      <c r="B66" s="12">
        <v>1.448</v>
      </c>
      <c r="C66" s="12">
        <v>0.03</v>
      </c>
      <c r="D66" s="12">
        <f t="shared" si="3"/>
        <v>1.4179999999999999</v>
      </c>
      <c r="E66" s="15">
        <f t="shared" si="4"/>
        <v>40.654056959999991</v>
      </c>
    </row>
    <row r="67" spans="1:5" x14ac:dyDescent="0.25">
      <c r="A67" s="3" t="s">
        <v>115</v>
      </c>
      <c r="B67" s="12">
        <v>0.24299999999999999</v>
      </c>
      <c r="C67" s="12">
        <v>0.03</v>
      </c>
      <c r="D67" s="12">
        <f t="shared" si="3"/>
        <v>0.21299999999999999</v>
      </c>
      <c r="E67" s="15">
        <f t="shared" si="4"/>
        <v>4.55919776</v>
      </c>
    </row>
    <row r="68" spans="1:5" x14ac:dyDescent="0.25">
      <c r="A68" s="3" t="s">
        <v>116</v>
      </c>
      <c r="B68" s="12">
        <v>0.38600000000000001</v>
      </c>
      <c r="C68" s="12">
        <v>0.03</v>
      </c>
      <c r="D68" s="12">
        <f t="shared" si="3"/>
        <v>0.35599999999999998</v>
      </c>
      <c r="E68" s="15">
        <f t="shared" si="4"/>
        <v>7.1660534399999998</v>
      </c>
    </row>
    <row r="69" spans="1:5" x14ac:dyDescent="0.25">
      <c r="A69" s="3" t="s">
        <v>117</v>
      </c>
      <c r="B69" s="12">
        <v>0.32800000000000001</v>
      </c>
      <c r="C69" s="12">
        <v>0.03</v>
      </c>
      <c r="D69" s="12">
        <f t="shared" si="3"/>
        <v>0.29800000000000004</v>
      </c>
      <c r="E69" s="15">
        <f t="shared" si="4"/>
        <v>6.0543001600000013</v>
      </c>
    </row>
    <row r="70" spans="1:5" x14ac:dyDescent="0.25">
      <c r="A70" s="3" t="s">
        <v>118</v>
      </c>
      <c r="B70" s="12">
        <v>0.22500000000000001</v>
      </c>
      <c r="C70" s="12">
        <v>0.03</v>
      </c>
      <c r="D70" s="12">
        <f t="shared" si="3"/>
        <v>0.19500000000000001</v>
      </c>
      <c r="E70" s="15">
        <f t="shared" si="4"/>
        <v>4.2630559999999997</v>
      </c>
    </row>
    <row r="71" spans="1:5" x14ac:dyDescent="0.25">
      <c r="A71" s="3" t="s">
        <v>119</v>
      </c>
      <c r="B71" s="12">
        <v>0.16</v>
      </c>
      <c r="C71" s="12">
        <v>0.03</v>
      </c>
      <c r="D71" s="12">
        <f t="shared" si="3"/>
        <v>0.13</v>
      </c>
      <c r="E71" s="15">
        <f t="shared" si="4"/>
        <v>3.2532160000000001</v>
      </c>
    </row>
    <row r="72" spans="1:5" x14ac:dyDescent="0.25">
      <c r="A72" s="3" t="s">
        <v>120</v>
      </c>
      <c r="B72" s="12">
        <v>0.30099999999999999</v>
      </c>
      <c r="C72" s="12">
        <v>0.03</v>
      </c>
      <c r="D72" s="12">
        <f t="shared" si="3"/>
        <v>0.27100000000000002</v>
      </c>
      <c r="E72" s="15">
        <f t="shared" si="4"/>
        <v>5.56209664</v>
      </c>
    </row>
    <row r="73" spans="1:5" x14ac:dyDescent="0.25">
      <c r="A73" s="3" t="s">
        <v>121</v>
      </c>
      <c r="B73" s="12">
        <v>0.88700000000000001</v>
      </c>
      <c r="C73" s="12">
        <v>0.03</v>
      </c>
      <c r="D73" s="12">
        <f t="shared" ref="D73:D87" si="5">(B73-C73)</f>
        <v>0.85699999999999998</v>
      </c>
      <c r="E73" s="15">
        <f t="shared" ref="E73:E87" si="6">(11.04*D73*D73)+(11.948*D73)+(1.5134)</f>
        <v>19.861152959999998</v>
      </c>
    </row>
    <row r="74" spans="1:5" x14ac:dyDescent="0.25">
      <c r="A74" s="3" t="s">
        <v>122</v>
      </c>
      <c r="B74" s="12">
        <v>0.29599999999999999</v>
      </c>
      <c r="C74" s="12">
        <v>0.03</v>
      </c>
      <c r="D74" s="12">
        <f t="shared" si="5"/>
        <v>0.26600000000000001</v>
      </c>
      <c r="E74" s="15">
        <f t="shared" si="6"/>
        <v>5.4727142400000002</v>
      </c>
    </row>
    <row r="75" spans="1:5" x14ac:dyDescent="0.25">
      <c r="A75" s="3" t="s">
        <v>123</v>
      </c>
      <c r="B75" s="12">
        <v>0.17899999999999999</v>
      </c>
      <c r="C75" s="12">
        <v>0.03</v>
      </c>
      <c r="D75" s="12">
        <f t="shared" si="5"/>
        <v>0.14899999999999999</v>
      </c>
      <c r="E75" s="15">
        <f t="shared" si="6"/>
        <v>3.5387510400000002</v>
      </c>
    </row>
    <row r="76" spans="1:5" x14ac:dyDescent="0.25">
      <c r="A76" s="3" t="s">
        <v>124</v>
      </c>
      <c r="B76" s="12">
        <v>0.55700000000000005</v>
      </c>
      <c r="C76" s="12">
        <v>0.03</v>
      </c>
      <c r="D76" s="12">
        <f t="shared" si="5"/>
        <v>0.52700000000000002</v>
      </c>
      <c r="E76" s="15">
        <f t="shared" si="6"/>
        <v>10.876124160000002</v>
      </c>
    </row>
    <row r="77" spans="1:5" x14ac:dyDescent="0.25">
      <c r="A77" s="3" t="s">
        <v>125</v>
      </c>
      <c r="B77" s="12">
        <v>0.32700000000000001</v>
      </c>
      <c r="C77" s="12">
        <v>0.03</v>
      </c>
      <c r="D77" s="12">
        <f t="shared" si="5"/>
        <v>0.29700000000000004</v>
      </c>
      <c r="E77" s="15">
        <f t="shared" si="6"/>
        <v>6.0357833600000008</v>
      </c>
    </row>
    <row r="78" spans="1:5" x14ac:dyDescent="0.25">
      <c r="A78" s="3" t="s">
        <v>126</v>
      </c>
      <c r="B78" s="12">
        <v>0.34599999999999997</v>
      </c>
      <c r="C78" s="12">
        <v>0.03</v>
      </c>
      <c r="D78" s="12">
        <f t="shared" si="5"/>
        <v>0.31599999999999995</v>
      </c>
      <c r="E78" s="15">
        <f t="shared" si="6"/>
        <v>6.391378239999999</v>
      </c>
    </row>
    <row r="79" spans="1:5" x14ac:dyDescent="0.25">
      <c r="A79" s="3" t="s">
        <v>127</v>
      </c>
      <c r="B79" s="12">
        <v>0.49199999999999999</v>
      </c>
      <c r="C79" s="12">
        <v>0.03</v>
      </c>
      <c r="D79" s="12">
        <f t="shared" si="5"/>
        <v>0.46199999999999997</v>
      </c>
      <c r="E79" s="15">
        <f t="shared" si="6"/>
        <v>9.3897977600000004</v>
      </c>
    </row>
    <row r="80" spans="1:5" x14ac:dyDescent="0.25">
      <c r="A80" s="3" t="s">
        <v>128</v>
      </c>
      <c r="B80" s="12">
        <v>0.51900000000000002</v>
      </c>
      <c r="C80" s="12">
        <v>0.03</v>
      </c>
      <c r="D80" s="12">
        <f t="shared" si="5"/>
        <v>0.48899999999999999</v>
      </c>
      <c r="E80" s="15">
        <f t="shared" si="6"/>
        <v>9.9958678400000007</v>
      </c>
    </row>
    <row r="81" spans="1:5" x14ac:dyDescent="0.25">
      <c r="A81" s="3" t="s">
        <v>129</v>
      </c>
      <c r="B81" s="12">
        <v>1.893</v>
      </c>
      <c r="C81" s="12">
        <v>0.03</v>
      </c>
      <c r="D81" s="12">
        <f t="shared" si="5"/>
        <v>1.863</v>
      </c>
      <c r="E81" s="15">
        <f t="shared" si="6"/>
        <v>62.089813759999991</v>
      </c>
    </row>
    <row r="82" spans="1:5" x14ac:dyDescent="0.25">
      <c r="A82" s="3" t="s">
        <v>130</v>
      </c>
      <c r="B82" s="12">
        <v>0.72899999999999998</v>
      </c>
      <c r="C82" s="12">
        <v>0.03</v>
      </c>
      <c r="D82" s="12">
        <f t="shared" si="5"/>
        <v>0.69899999999999995</v>
      </c>
      <c r="E82" s="15">
        <f t="shared" si="6"/>
        <v>15.25920704</v>
      </c>
    </row>
    <row r="83" spans="1:5" x14ac:dyDescent="0.25">
      <c r="A83" s="3" t="s">
        <v>131</v>
      </c>
      <c r="B83" s="12">
        <v>0.13800000000000001</v>
      </c>
      <c r="C83" s="12">
        <v>0.03</v>
      </c>
      <c r="D83" s="12">
        <f t="shared" si="5"/>
        <v>0.10800000000000001</v>
      </c>
      <c r="E83" s="15">
        <f t="shared" si="6"/>
        <v>2.9325545600000003</v>
      </c>
    </row>
    <row r="84" spans="1:5" x14ac:dyDescent="0.25">
      <c r="A84" s="3" t="s">
        <v>132</v>
      </c>
      <c r="B84" s="12">
        <v>1.052</v>
      </c>
      <c r="C84" s="12">
        <v>0.03</v>
      </c>
      <c r="D84" s="12">
        <f t="shared" si="5"/>
        <v>1.022</v>
      </c>
      <c r="E84" s="15">
        <f t="shared" si="6"/>
        <v>25.255359360000003</v>
      </c>
    </row>
    <row r="85" spans="1:5" x14ac:dyDescent="0.25">
      <c r="A85" s="3" t="s">
        <v>133</v>
      </c>
      <c r="B85" s="12">
        <v>0.36499999999999999</v>
      </c>
      <c r="C85" s="12">
        <v>0.03</v>
      </c>
      <c r="D85" s="12">
        <f t="shared" si="5"/>
        <v>0.33499999999999996</v>
      </c>
      <c r="E85" s="15">
        <f t="shared" si="6"/>
        <v>6.7549439999999992</v>
      </c>
    </row>
    <row r="86" spans="1:5" x14ac:dyDescent="0.25">
      <c r="A86" s="3" t="s">
        <v>134</v>
      </c>
      <c r="B86" s="12">
        <v>0.45900000000000002</v>
      </c>
      <c r="C86" s="12">
        <v>0.03</v>
      </c>
      <c r="D86" s="12">
        <f t="shared" si="5"/>
        <v>0.42900000000000005</v>
      </c>
      <c r="E86" s="15">
        <f t="shared" si="6"/>
        <v>8.6709046400000016</v>
      </c>
    </row>
    <row r="87" spans="1:5" x14ac:dyDescent="0.25">
      <c r="A87" s="3" t="s">
        <v>135</v>
      </c>
      <c r="B87" s="12">
        <v>0.104</v>
      </c>
      <c r="C87" s="12">
        <v>0.03</v>
      </c>
      <c r="D87" s="12">
        <f t="shared" si="5"/>
        <v>7.3999999999999996E-2</v>
      </c>
      <c r="E87" s="15">
        <f t="shared" si="6"/>
        <v>2.45800704</v>
      </c>
    </row>
    <row r="88" spans="1:5" x14ac:dyDescent="0.25">
      <c r="A88" s="3" t="s">
        <v>136</v>
      </c>
      <c r="B88" s="12">
        <v>0.32</v>
      </c>
      <c r="C88" s="12">
        <v>0.03</v>
      </c>
      <c r="D88" s="12">
        <f t="shared" ref="D88:D90" si="7">(B88-C88)</f>
        <v>0.29000000000000004</v>
      </c>
      <c r="E88" s="15">
        <f t="shared" ref="E88:E90" si="8">(11.04*D88*D88)+(11.948*D88)+(1.5134)</f>
        <v>5.9067840000000009</v>
      </c>
    </row>
    <row r="89" spans="1:5" x14ac:dyDescent="0.25">
      <c r="A89" s="3" t="s">
        <v>137</v>
      </c>
      <c r="B89" s="12">
        <v>0.125</v>
      </c>
      <c r="C89" s="12">
        <v>0.03</v>
      </c>
      <c r="D89" s="12">
        <f t="shared" si="7"/>
        <v>9.5000000000000001E-2</v>
      </c>
      <c r="E89" s="15">
        <f t="shared" si="8"/>
        <v>2.7480960000000003</v>
      </c>
    </row>
    <row r="90" spans="1:5" x14ac:dyDescent="0.25">
      <c r="A90" s="3" t="s">
        <v>138</v>
      </c>
      <c r="B90" s="12">
        <v>0.47599999999999998</v>
      </c>
      <c r="C90" s="12">
        <v>0.03</v>
      </c>
      <c r="D90" s="12">
        <f t="shared" si="7"/>
        <v>0.44599999999999995</v>
      </c>
      <c r="E90" s="15">
        <f t="shared" si="8"/>
        <v>9.0382406399999997</v>
      </c>
    </row>
    <row r="91" spans="1:5" x14ac:dyDescent="0.25">
      <c r="A91" s="3" t="s">
        <v>139</v>
      </c>
      <c r="B91" s="12">
        <v>0.32</v>
      </c>
      <c r="C91" s="12">
        <v>0.03</v>
      </c>
      <c r="D91" s="12">
        <f t="shared" ref="D91" si="9">(B91-C91)</f>
        <v>0.29000000000000004</v>
      </c>
      <c r="E91" s="15">
        <f t="shared" ref="E91" si="10">(11.04*D91*D91)+(11.948*D91)+(1.5134)</f>
        <v>5.9067840000000009</v>
      </c>
    </row>
    <row r="92" spans="1:5" x14ac:dyDescent="0.25">
      <c r="A92" s="3" t="s">
        <v>140</v>
      </c>
      <c r="B92" s="12">
        <v>0.13600000000000001</v>
      </c>
      <c r="C92" s="12">
        <v>0.03</v>
      </c>
      <c r="D92" s="12">
        <f t="shared" ref="D92" si="11">(B92-C92)</f>
        <v>0.10600000000000001</v>
      </c>
      <c r="E92" s="15">
        <f t="shared" ref="E92" si="12">(11.04*D92*D92)+(11.948*D92)+(1.5134)</f>
        <v>2.9039334400000003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32"/>
  <sheetViews>
    <sheetView tabSelected="1" workbookViewId="0">
      <selection activeCell="A3" sqref="A3"/>
    </sheetView>
  </sheetViews>
  <sheetFormatPr defaultRowHeight="15" x14ac:dyDescent="0.25"/>
  <cols>
    <col min="1" max="1" width="38.85546875" customWidth="1"/>
    <col min="2" max="2" width="15.5703125" customWidth="1"/>
    <col min="3" max="3" width="21.28515625" customWidth="1"/>
    <col min="4" max="4" width="18.7109375" customWidth="1"/>
    <col min="5" max="5" width="19.42578125" customWidth="1"/>
    <col min="6" max="6" width="26.5703125" customWidth="1"/>
    <col min="7" max="7" width="52.7109375" customWidth="1"/>
  </cols>
  <sheetData>
    <row r="1" spans="1:7" ht="16.5" thickTop="1" thickBot="1" x14ac:dyDescent="0.3">
      <c r="A1" s="5" t="s">
        <v>1</v>
      </c>
      <c r="B1" s="5" t="s">
        <v>2</v>
      </c>
      <c r="C1" s="5" t="s">
        <v>3</v>
      </c>
      <c r="D1" s="5" t="s">
        <v>58</v>
      </c>
      <c r="E1" s="5" t="s">
        <v>4</v>
      </c>
      <c r="F1" s="5" t="s">
        <v>5</v>
      </c>
      <c r="G1" s="5" t="s">
        <v>8</v>
      </c>
    </row>
    <row r="2" spans="1:7" ht="16.5" thickTop="1" thickBot="1" x14ac:dyDescent="0.3">
      <c r="A2" s="10" t="s">
        <v>143</v>
      </c>
      <c r="B2" s="6" t="s">
        <v>6</v>
      </c>
      <c r="C2" s="7" t="s">
        <v>12</v>
      </c>
      <c r="D2" s="7" t="s">
        <v>141</v>
      </c>
      <c r="E2" s="11" t="s">
        <v>13</v>
      </c>
      <c r="F2" s="7" t="s">
        <v>7</v>
      </c>
      <c r="G2" s="7" t="s">
        <v>14</v>
      </c>
    </row>
    <row r="3" spans="1:7" ht="16.5" thickTop="1" thickBot="1" x14ac:dyDescent="0.3">
      <c r="A3" s="10" t="s">
        <v>60</v>
      </c>
      <c r="B3" s="6" t="s">
        <v>6</v>
      </c>
      <c r="C3" s="7" t="s">
        <v>12</v>
      </c>
      <c r="D3" s="7" t="s">
        <v>141</v>
      </c>
      <c r="E3" s="11" t="s">
        <v>15</v>
      </c>
      <c r="F3" s="7" t="s">
        <v>7</v>
      </c>
      <c r="G3" s="7" t="s">
        <v>14</v>
      </c>
    </row>
    <row r="4" spans="1:7" ht="16.5" thickTop="1" thickBot="1" x14ac:dyDescent="0.3">
      <c r="A4" s="10" t="s">
        <v>61</v>
      </c>
      <c r="B4" s="6" t="s">
        <v>6</v>
      </c>
      <c r="C4" s="7" t="s">
        <v>12</v>
      </c>
      <c r="D4" s="7" t="s">
        <v>141</v>
      </c>
      <c r="E4" s="7" t="s">
        <v>16</v>
      </c>
      <c r="F4" s="7" t="s">
        <v>7</v>
      </c>
      <c r="G4" s="7" t="s">
        <v>9</v>
      </c>
    </row>
    <row r="5" spans="1:7" ht="16.5" thickTop="1" thickBot="1" x14ac:dyDescent="0.3">
      <c r="A5" s="10" t="s">
        <v>62</v>
      </c>
      <c r="B5" s="6" t="s">
        <v>6</v>
      </c>
      <c r="C5" s="7" t="s">
        <v>63</v>
      </c>
      <c r="D5" s="7" t="s">
        <v>141</v>
      </c>
      <c r="E5" s="7" t="s">
        <v>64</v>
      </c>
      <c r="F5" s="7" t="s">
        <v>7</v>
      </c>
      <c r="G5" s="7" t="s">
        <v>9</v>
      </c>
    </row>
    <row r="6" spans="1:7" ht="15.75" thickTop="1" x14ac:dyDescent="0.25">
      <c r="A6" s="18" t="s">
        <v>142</v>
      </c>
      <c r="B6" s="18"/>
      <c r="C6" s="18"/>
      <c r="D6" s="18"/>
      <c r="E6" s="18"/>
      <c r="F6" s="18"/>
    </row>
    <row r="78" spans="1:5" ht="15.75" x14ac:dyDescent="0.25">
      <c r="A78" s="8"/>
      <c r="B78" s="9"/>
      <c r="C78" s="9"/>
      <c r="D78" s="9"/>
      <c r="E78" s="9"/>
    </row>
    <row r="79" spans="1:5" ht="15.75" x14ac:dyDescent="0.25">
      <c r="A79" s="9"/>
      <c r="B79" s="9"/>
      <c r="C79" s="9"/>
      <c r="D79" s="9"/>
      <c r="E79" s="9"/>
    </row>
    <row r="80" spans="1:5" ht="15.75" x14ac:dyDescent="0.25">
      <c r="A80" s="9"/>
      <c r="B80" s="9"/>
      <c r="C80" s="9"/>
      <c r="D80" s="9"/>
      <c r="E80" s="9"/>
    </row>
    <row r="81" spans="1:6" ht="15.75" x14ac:dyDescent="0.25">
      <c r="A81" s="9"/>
      <c r="B81" s="9"/>
      <c r="C81" s="9"/>
      <c r="D81" s="9"/>
      <c r="E81" s="9"/>
    </row>
    <row r="82" spans="1:6" ht="15.75" x14ac:dyDescent="0.25">
      <c r="A82" s="9"/>
      <c r="B82" s="9"/>
      <c r="C82" s="9"/>
      <c r="D82" s="9"/>
      <c r="E82" s="9"/>
    </row>
    <row r="83" spans="1:6" ht="15.75" x14ac:dyDescent="0.25">
      <c r="A83" s="9"/>
      <c r="B83" s="9"/>
      <c r="C83" s="9"/>
      <c r="D83" s="9"/>
      <c r="E83" s="9"/>
    </row>
    <row r="84" spans="1:6" ht="15.75" x14ac:dyDescent="0.25">
      <c r="A84" s="9"/>
      <c r="B84" s="9"/>
      <c r="C84" s="9"/>
      <c r="D84" s="9"/>
      <c r="E84" s="9"/>
    </row>
    <row r="85" spans="1:6" ht="15.75" x14ac:dyDescent="0.25">
      <c r="A85" s="9"/>
      <c r="B85" s="9"/>
      <c r="C85" s="9"/>
      <c r="D85" s="9"/>
      <c r="E85" s="9"/>
    </row>
    <row r="86" spans="1:6" ht="15.75" x14ac:dyDescent="0.25">
      <c r="A86" s="9"/>
      <c r="B86" s="9"/>
      <c r="C86" s="9"/>
      <c r="D86" s="9"/>
      <c r="E86" s="9"/>
    </row>
    <row r="87" spans="1:6" ht="15.75" x14ac:dyDescent="0.25">
      <c r="A87" s="9"/>
      <c r="B87" s="9"/>
      <c r="C87" s="9"/>
      <c r="D87" s="9"/>
      <c r="E87" s="9"/>
    </row>
    <row r="88" spans="1:6" ht="15.75" x14ac:dyDescent="0.25">
      <c r="A88" s="8"/>
      <c r="B88" s="9"/>
      <c r="C88" s="9"/>
      <c r="D88" s="9"/>
      <c r="E88" s="9"/>
    </row>
    <row r="89" spans="1:6" ht="15.75" x14ac:dyDescent="0.25">
      <c r="A89" s="9"/>
      <c r="B89" s="9"/>
      <c r="C89" s="9"/>
      <c r="D89" s="9"/>
      <c r="E89" s="9"/>
      <c r="F89" s="9"/>
    </row>
    <row r="90" spans="1:6" ht="15.75" x14ac:dyDescent="0.25">
      <c r="A90" s="9"/>
      <c r="B90" s="9"/>
      <c r="C90" s="9"/>
      <c r="D90" s="9"/>
      <c r="E90" s="9"/>
      <c r="F90" s="9"/>
    </row>
    <row r="91" spans="1:6" ht="15.75" x14ac:dyDescent="0.25">
      <c r="A91" s="9"/>
      <c r="B91" s="9"/>
      <c r="C91" s="9"/>
      <c r="D91" s="9"/>
      <c r="E91" s="9"/>
      <c r="F91" s="9"/>
    </row>
    <row r="92" spans="1:6" ht="15.75" x14ac:dyDescent="0.25">
      <c r="A92" s="9"/>
      <c r="B92" s="9"/>
      <c r="C92" s="9"/>
      <c r="D92" s="9"/>
      <c r="E92" s="9"/>
      <c r="F92" s="9"/>
    </row>
    <row r="93" spans="1:6" ht="15.75" x14ac:dyDescent="0.25">
      <c r="A93" s="9"/>
      <c r="B93" s="9"/>
      <c r="C93" s="9"/>
      <c r="D93" s="9"/>
      <c r="E93" s="9"/>
      <c r="F93" s="9"/>
    </row>
    <row r="94" spans="1:6" ht="15.75" x14ac:dyDescent="0.25">
      <c r="A94" s="9"/>
      <c r="B94" s="9"/>
      <c r="C94" s="9"/>
      <c r="D94" s="9"/>
      <c r="E94" s="9"/>
      <c r="F94" s="9"/>
    </row>
    <row r="95" spans="1:6" ht="15.75" x14ac:dyDescent="0.25">
      <c r="A95" s="9"/>
      <c r="B95" s="9"/>
      <c r="C95" s="9"/>
      <c r="D95" s="9"/>
      <c r="E95" s="9"/>
      <c r="F95" s="9"/>
    </row>
    <row r="96" spans="1:6" ht="15.75" x14ac:dyDescent="0.25">
      <c r="A96" s="9"/>
      <c r="B96" s="9"/>
      <c r="C96" s="9"/>
      <c r="D96" s="9"/>
      <c r="E96" s="9"/>
      <c r="F96" s="9"/>
    </row>
    <row r="97" spans="1:6" ht="15.75" x14ac:dyDescent="0.25">
      <c r="A97" s="9"/>
      <c r="B97" s="9"/>
      <c r="C97" s="9"/>
      <c r="D97" s="9"/>
      <c r="E97" s="9"/>
      <c r="F97" s="9"/>
    </row>
    <row r="98" spans="1:6" ht="15.75" x14ac:dyDescent="0.25">
      <c r="A98" s="9"/>
      <c r="B98" s="9"/>
      <c r="C98" s="9"/>
      <c r="D98" s="9"/>
      <c r="E98" s="9"/>
      <c r="F98" s="9"/>
    </row>
    <row r="99" spans="1:6" ht="15.75" x14ac:dyDescent="0.25">
      <c r="A99" s="9"/>
      <c r="B99" s="9"/>
      <c r="C99" s="9"/>
      <c r="D99" s="9"/>
      <c r="E99" s="9"/>
      <c r="F99" s="9"/>
    </row>
    <row r="100" spans="1:6" ht="15.75" x14ac:dyDescent="0.25">
      <c r="A100" s="9"/>
      <c r="B100" s="9"/>
      <c r="C100" s="9"/>
      <c r="D100" s="9"/>
      <c r="E100" s="9"/>
      <c r="F100" s="9"/>
    </row>
    <row r="101" spans="1:6" ht="15.75" x14ac:dyDescent="0.25">
      <c r="A101" s="8"/>
      <c r="B101" s="9"/>
      <c r="C101" s="9"/>
      <c r="D101" s="9"/>
      <c r="E101" s="9"/>
      <c r="F101" s="9"/>
    </row>
    <row r="102" spans="1:6" ht="15.75" x14ac:dyDescent="0.25">
      <c r="A102" s="9"/>
      <c r="B102" s="9"/>
      <c r="C102" s="9"/>
      <c r="D102" s="9"/>
      <c r="E102" s="9"/>
    </row>
    <row r="103" spans="1:6" ht="15.75" x14ac:dyDescent="0.25">
      <c r="A103" s="9"/>
      <c r="B103" s="9"/>
      <c r="C103" s="9"/>
      <c r="D103" s="9"/>
      <c r="E103" s="9"/>
    </row>
    <row r="104" spans="1:6" ht="15.75" x14ac:dyDescent="0.25">
      <c r="A104" s="9"/>
      <c r="B104" s="9"/>
      <c r="C104" s="9"/>
      <c r="D104" s="9"/>
      <c r="E104" s="9"/>
      <c r="F104" s="9"/>
    </row>
    <row r="105" spans="1:6" ht="15.75" x14ac:dyDescent="0.25">
      <c r="A105" s="9"/>
      <c r="B105" s="9"/>
      <c r="C105" s="9"/>
      <c r="D105" s="9"/>
      <c r="E105" s="9"/>
      <c r="F105" s="9"/>
    </row>
    <row r="106" spans="1:6" ht="15.75" x14ac:dyDescent="0.25">
      <c r="A106" s="9"/>
      <c r="B106" s="9"/>
      <c r="C106" s="9"/>
      <c r="D106" s="9"/>
      <c r="E106" s="9"/>
      <c r="F106" s="9"/>
    </row>
    <row r="107" spans="1:6" ht="15.75" x14ac:dyDescent="0.25">
      <c r="A107" s="9"/>
      <c r="B107" s="9"/>
      <c r="C107" s="9"/>
      <c r="D107" s="9"/>
      <c r="E107" s="9"/>
      <c r="F107" s="9"/>
    </row>
    <row r="108" spans="1:6" ht="15.75" x14ac:dyDescent="0.25">
      <c r="A108" s="9"/>
      <c r="B108" s="9"/>
      <c r="C108" s="9"/>
      <c r="D108" s="9"/>
      <c r="E108" s="9"/>
      <c r="F108" s="9"/>
    </row>
    <row r="109" spans="1:6" ht="15.75" x14ac:dyDescent="0.25">
      <c r="A109" s="9"/>
      <c r="B109" s="9"/>
      <c r="C109" s="9"/>
      <c r="D109" s="9"/>
      <c r="E109" s="9"/>
      <c r="F109" s="9"/>
    </row>
    <row r="110" spans="1:6" ht="15.75" x14ac:dyDescent="0.25">
      <c r="A110" s="9"/>
      <c r="B110" s="9"/>
      <c r="C110" s="9"/>
      <c r="D110" s="9"/>
      <c r="E110" s="9"/>
      <c r="F110" s="9"/>
    </row>
    <row r="111" spans="1:6" ht="15.75" x14ac:dyDescent="0.25">
      <c r="A111" s="9"/>
      <c r="B111" s="9"/>
      <c r="C111" s="9"/>
      <c r="D111" s="9"/>
      <c r="E111" s="9"/>
      <c r="F111" s="9"/>
    </row>
    <row r="112" spans="1:6" ht="15.75" x14ac:dyDescent="0.25">
      <c r="A112" s="9"/>
      <c r="B112" s="9"/>
      <c r="C112" s="9"/>
      <c r="D112" s="9"/>
      <c r="E112" s="9"/>
      <c r="F112" s="9"/>
    </row>
    <row r="113" spans="6:6" ht="15.75" x14ac:dyDescent="0.25">
      <c r="F113" s="9"/>
    </row>
    <row r="142" spans="1:5" ht="15.75" x14ac:dyDescent="0.25">
      <c r="A142" s="16" t="s">
        <v>43</v>
      </c>
      <c r="B142" s="9"/>
      <c r="C142" s="9"/>
      <c r="D142" s="9"/>
      <c r="E142" s="9"/>
    </row>
    <row r="143" spans="1:5" ht="15.75" x14ac:dyDescent="0.25">
      <c r="A143" s="17" t="s">
        <v>44</v>
      </c>
      <c r="B143" s="9"/>
      <c r="C143" s="9"/>
      <c r="D143" s="9"/>
      <c r="E143" s="9"/>
    </row>
    <row r="144" spans="1:5" ht="15.75" x14ac:dyDescent="0.25">
      <c r="A144" s="9" t="s">
        <v>45</v>
      </c>
      <c r="B144" s="9"/>
      <c r="C144" s="9"/>
      <c r="D144" s="9"/>
      <c r="E144" s="9"/>
    </row>
    <row r="145" spans="1:6" ht="15.75" x14ac:dyDescent="0.25">
      <c r="A145" s="9" t="s">
        <v>46</v>
      </c>
      <c r="B145" s="9"/>
      <c r="C145" s="9"/>
      <c r="D145" s="9"/>
      <c r="E145" s="9"/>
    </row>
    <row r="146" spans="1:6" ht="15.75" x14ac:dyDescent="0.25">
      <c r="A146" s="9" t="s">
        <v>47</v>
      </c>
      <c r="B146" s="9"/>
      <c r="C146" s="9"/>
      <c r="D146" s="9"/>
      <c r="E146" s="9"/>
    </row>
    <row r="147" spans="1:6" ht="15.75" x14ac:dyDescent="0.25">
      <c r="A147" s="9" t="s">
        <v>48</v>
      </c>
      <c r="B147" s="9"/>
      <c r="C147" s="9"/>
      <c r="D147" s="9"/>
      <c r="E147" s="9"/>
    </row>
    <row r="149" spans="1:6" ht="15.75" x14ac:dyDescent="0.25">
      <c r="A149" s="8" t="s">
        <v>49</v>
      </c>
      <c r="B149" s="9"/>
      <c r="C149" s="9"/>
      <c r="D149" s="9"/>
      <c r="E149" s="9"/>
      <c r="F149" s="9"/>
    </row>
    <row r="150" spans="1:6" ht="15.75" x14ac:dyDescent="0.25">
      <c r="A150" s="9" t="s">
        <v>50</v>
      </c>
      <c r="B150" s="9"/>
      <c r="C150" s="9"/>
      <c r="D150" s="9"/>
      <c r="E150" s="9"/>
      <c r="F150" s="9"/>
    </row>
    <row r="151" spans="1:6" ht="15.75" x14ac:dyDescent="0.25">
      <c r="A151" s="9" t="s">
        <v>51</v>
      </c>
      <c r="B151" s="9"/>
      <c r="C151" s="9"/>
      <c r="D151" s="9"/>
      <c r="E151" s="9"/>
      <c r="F151" s="9"/>
    </row>
    <row r="152" spans="1:6" ht="15.75" x14ac:dyDescent="0.25">
      <c r="A152" s="9" t="s">
        <v>52</v>
      </c>
      <c r="B152" s="9"/>
      <c r="C152" s="9"/>
      <c r="D152" s="9"/>
      <c r="E152" s="9"/>
      <c r="F152" s="9"/>
    </row>
    <row r="153" spans="1:6" ht="15.75" x14ac:dyDescent="0.25">
      <c r="A153" s="9" t="s">
        <v>53</v>
      </c>
      <c r="B153" s="9"/>
      <c r="C153" s="9"/>
      <c r="D153" s="9"/>
      <c r="E153" s="9"/>
      <c r="F153" s="9"/>
    </row>
    <row r="154" spans="1:6" ht="15.75" x14ac:dyDescent="0.25">
      <c r="A154" s="9" t="s">
        <v>54</v>
      </c>
      <c r="B154" s="9"/>
      <c r="C154" s="9"/>
      <c r="D154" s="9"/>
      <c r="E154" s="9"/>
      <c r="F154" s="9"/>
    </row>
    <row r="155" spans="1:6" ht="15.75" x14ac:dyDescent="0.25">
      <c r="A155" s="9" t="s">
        <v>55</v>
      </c>
      <c r="B155" s="9"/>
      <c r="C155" s="9"/>
      <c r="D155" s="9"/>
      <c r="E155" s="9"/>
      <c r="F155" s="9"/>
    </row>
    <row r="156" spans="1:6" ht="15.75" x14ac:dyDescent="0.25">
      <c r="A156" s="9" t="s">
        <v>56</v>
      </c>
      <c r="B156" s="9"/>
      <c r="C156" s="9"/>
      <c r="D156" s="9"/>
      <c r="E156" s="9"/>
      <c r="F156" s="9"/>
    </row>
    <row r="157" spans="1:6" ht="15.75" x14ac:dyDescent="0.25">
      <c r="A157" s="9" t="s">
        <v>57</v>
      </c>
      <c r="B157" s="9"/>
      <c r="C157" s="9"/>
      <c r="D157" s="9"/>
      <c r="E157" s="9"/>
      <c r="F157" s="9"/>
    </row>
    <row r="159" spans="1:6" ht="15.75" x14ac:dyDescent="0.25">
      <c r="A159" s="8" t="s">
        <v>59</v>
      </c>
      <c r="B159" s="9"/>
      <c r="C159" s="9"/>
    </row>
    <row r="160" spans="1:6" ht="15.75" x14ac:dyDescent="0.25">
      <c r="A160" s="9" t="s">
        <v>31</v>
      </c>
      <c r="B160" s="9"/>
      <c r="C160" s="9"/>
    </row>
    <row r="161" spans="1:6" ht="15.75" x14ac:dyDescent="0.25">
      <c r="A161" s="9" t="s">
        <v>32</v>
      </c>
      <c r="B161" s="9"/>
      <c r="C161" s="9"/>
    </row>
    <row r="162" spans="1:6" ht="15.75" x14ac:dyDescent="0.25">
      <c r="A162" s="9" t="s">
        <v>33</v>
      </c>
      <c r="B162" s="9"/>
      <c r="C162" s="9"/>
    </row>
    <row r="163" spans="1:6" ht="15.75" x14ac:dyDescent="0.25">
      <c r="A163" s="9" t="s">
        <v>34</v>
      </c>
      <c r="B163" s="9"/>
      <c r="C163" s="9"/>
      <c r="D163" s="9"/>
    </row>
    <row r="164" spans="1:6" ht="15.75" x14ac:dyDescent="0.25">
      <c r="A164" s="9" t="s">
        <v>35</v>
      </c>
      <c r="B164" s="9"/>
      <c r="C164" s="9"/>
    </row>
    <row r="165" spans="1:6" ht="15.75" x14ac:dyDescent="0.25">
      <c r="A165" s="9" t="s">
        <v>36</v>
      </c>
      <c r="B165" s="9"/>
      <c r="C165" s="9"/>
    </row>
    <row r="166" spans="1:6" ht="15.75" x14ac:dyDescent="0.25">
      <c r="A166" s="9" t="s">
        <v>37</v>
      </c>
      <c r="B166" s="9"/>
      <c r="C166" s="9"/>
    </row>
    <row r="167" spans="1:6" ht="15.75" x14ac:dyDescent="0.25">
      <c r="A167" s="9" t="s">
        <v>38</v>
      </c>
      <c r="B167" s="9"/>
      <c r="C167" s="9"/>
    </row>
    <row r="168" spans="1:6" ht="15.75" x14ac:dyDescent="0.25">
      <c r="A168" s="9" t="s">
        <v>39</v>
      </c>
      <c r="B168" s="9"/>
      <c r="C168" s="9"/>
    </row>
    <row r="169" spans="1:6" ht="15.75" x14ac:dyDescent="0.25">
      <c r="A169" s="9" t="s">
        <v>40</v>
      </c>
      <c r="B169" s="9"/>
      <c r="C169" s="9"/>
    </row>
    <row r="170" spans="1:6" ht="15.75" x14ac:dyDescent="0.25">
      <c r="A170" s="9" t="s">
        <v>41</v>
      </c>
      <c r="B170" s="9"/>
      <c r="C170" s="9"/>
    </row>
    <row r="171" spans="1:6" ht="15.75" x14ac:dyDescent="0.25">
      <c r="A171" s="9" t="s">
        <v>42</v>
      </c>
      <c r="B171" s="9"/>
      <c r="C171" s="9"/>
    </row>
    <row r="173" spans="1:6" ht="15.75" x14ac:dyDescent="0.25">
      <c r="A173" s="8" t="s">
        <v>66</v>
      </c>
      <c r="B173" s="9"/>
      <c r="C173" s="9"/>
      <c r="D173" s="9"/>
      <c r="E173" s="9"/>
      <c r="F173" s="9"/>
    </row>
    <row r="174" spans="1:6" ht="15.75" x14ac:dyDescent="0.25">
      <c r="A174" s="9" t="s">
        <v>67</v>
      </c>
      <c r="B174" s="9"/>
      <c r="C174" s="9"/>
      <c r="D174" s="9"/>
      <c r="E174" s="9"/>
      <c r="F174" s="9"/>
    </row>
    <row r="175" spans="1:6" ht="15.75" x14ac:dyDescent="0.25">
      <c r="A175" s="9" t="s">
        <v>68</v>
      </c>
      <c r="B175" s="9"/>
      <c r="C175" s="9"/>
      <c r="D175" s="9"/>
      <c r="E175" s="9"/>
      <c r="F175" s="9"/>
    </row>
    <row r="230" spans="7:7" ht="15.75" x14ac:dyDescent="0.25">
      <c r="G230" s="9"/>
    </row>
    <row r="231" spans="7:7" ht="15.75" x14ac:dyDescent="0.25">
      <c r="G231" s="9"/>
    </row>
    <row r="232" spans="7:7" ht="15.75" x14ac:dyDescent="0.25">
      <c r="G232" s="9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Colorimetric</vt:lpstr>
      <vt:lpstr>MDA</vt:lpstr>
      <vt:lpstr>Materyal-metod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2023-05-26T15:05:01Z</dcterms:modified>
</cp:coreProperties>
</file>