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İlker Ünal\04.10.2021\"/>
    </mc:Choice>
  </mc:AlternateContent>
  <xr:revisionPtr revIDLastSave="0" documentId="8_{C11C4A57-FE2F-4FEC-A9A5-25F60DC53304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eminal Sıvı-Biyokimya" sheetId="6" r:id="rId1"/>
    <sheet name="Seminal Sıvı-MDA" sheetId="8" r:id="rId2"/>
    <sheet name="Serum-TESTOSTERONE" sheetId="9" r:id="rId3"/>
    <sheet name="Materyal-metod" sheetId="7" r:id="rId4"/>
  </sheets>
  <externalReferences>
    <externalReference r:id="rId5"/>
    <externalReference r:id="rId6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9" l="1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D20" i="9"/>
  <c r="D19" i="9"/>
  <c r="D18" i="9"/>
  <c r="D17" i="9"/>
  <c r="D16" i="9"/>
  <c r="D15" i="9"/>
  <c r="D14" i="9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C11" i="8"/>
  <c r="E11" i="8"/>
  <c r="C10" i="8"/>
  <c r="E10" i="8"/>
  <c r="C9" i="8"/>
  <c r="E9" i="8"/>
  <c r="C8" i="8"/>
  <c r="E8" i="8"/>
  <c r="C7" i="8"/>
  <c r="E7" i="8"/>
  <c r="C6" i="8"/>
  <c r="E6" i="8"/>
  <c r="C5" i="8"/>
  <c r="E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</calcChain>
</file>

<file path=xl/sharedStrings.xml><?xml version="1.0" encoding="utf-8"?>
<sst xmlns="http://schemas.openxmlformats.org/spreadsheetml/2006/main" count="248" uniqueCount="166">
  <si>
    <t>std1</t>
  </si>
  <si>
    <t>std2</t>
  </si>
  <si>
    <t>std3</t>
  </si>
  <si>
    <t>std4</t>
  </si>
  <si>
    <t>std5</t>
  </si>
  <si>
    <t>blank</t>
  </si>
  <si>
    <t>abs-blank</t>
  </si>
  <si>
    <t>expected</t>
  </si>
  <si>
    <t>result</t>
  </si>
  <si>
    <t>Numune</t>
  </si>
  <si>
    <t>absorbans</t>
  </si>
  <si>
    <t>std6</t>
  </si>
  <si>
    <t>Numune Adı</t>
  </si>
  <si>
    <t>CAT (U/L)</t>
  </si>
  <si>
    <t>SOD (U/ml)</t>
  </si>
  <si>
    <t>GPX (U/L)</t>
  </si>
  <si>
    <t>KİT ADI</t>
  </si>
  <si>
    <t>TÜR</t>
  </si>
  <si>
    <t>MARKA</t>
  </si>
  <si>
    <t>Yöntem</t>
  </si>
  <si>
    <t>Universal</t>
  </si>
  <si>
    <t>REL ASSAY</t>
  </si>
  <si>
    <t>Kolorimetrik</t>
  </si>
  <si>
    <t>SOD: Super Oxıde Dismutase</t>
  </si>
  <si>
    <t>CAT: Catalase</t>
  </si>
  <si>
    <t>GPx: Glutathione Peroxidase</t>
  </si>
  <si>
    <t>Centrifuge: HETTICH Mıcro 200-R</t>
  </si>
  <si>
    <t>Microplate Reader: BIO-TEK EL X 800</t>
  </si>
  <si>
    <t>Auto Strip Washer: BIO-TEK EL X 50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</si>
  <si>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</si>
  <si>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</si>
  <si>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</si>
  <si>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</si>
  <si>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</si>
  <si>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</si>
  <si>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(Relassay, Turkey)</t>
  </si>
  <si>
    <r>
      <t xml:space="preserve">Catalase (CAT)  </t>
    </r>
    <r>
      <rPr>
        <sz val="12"/>
        <color theme="1"/>
        <rFont val="Times New Roman"/>
        <family val="1"/>
        <charset val="162"/>
      </rPr>
      <t xml:space="preserve"> U/L</t>
    </r>
  </si>
  <si>
    <t>This colorimetric assay involves two steps. Sample is first incubated with a known amount of</t>
  </si>
  <si>
    <t>hydrogen peroxide. Sample converts hydrogen peroxide to water and oxygen. The ratio is</t>
  </si>
  <si>
    <t>proportional to the concentration of catalase. The enzyme is stopped and the remaining</t>
  </si>
  <si>
    <t>hydrogen peroxide, following a fixed incubation period, is determined using a chromogen.</t>
  </si>
  <si>
    <t>The resulting absorbance is measured at 405 nm and the obtained results are expressed as U/L.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</si>
  <si>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</si>
  <si>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</si>
  <si>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</si>
  <si>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</si>
  <si>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</si>
  <si>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</si>
  <si>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</si>
  <si>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</si>
  <si>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</si>
  <si>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TAS(mmol/L)</t>
  </si>
  <si>
    <t>TOS (µmol/L)</t>
  </si>
  <si>
    <t>OSI</t>
  </si>
  <si>
    <t>Vit.E</t>
  </si>
  <si>
    <t>concentratıon (mmol/L)</t>
  </si>
  <si>
    <t xml:space="preserve"> </t>
  </si>
  <si>
    <t>abs.</t>
  </si>
  <si>
    <t>concentratıon (ng/ml)</t>
  </si>
  <si>
    <t>28 HAZ.-0708(1)</t>
  </si>
  <si>
    <t>1 TEM.-0708(1)</t>
  </si>
  <si>
    <t>1 TEM.-3090(1)</t>
  </si>
  <si>
    <t>1 TEM.-0688(1)</t>
  </si>
  <si>
    <t>5 TEM.-0708(1)</t>
  </si>
  <si>
    <t>5 TEM.-3090(1)</t>
  </si>
  <si>
    <t>5 TEM.-0688(1)</t>
  </si>
  <si>
    <t>21 HAZ.-0708(P)</t>
  </si>
  <si>
    <t>21 HAZ.-3090(P)</t>
  </si>
  <si>
    <t>21 HAZ.-3088(P)</t>
  </si>
  <si>
    <t>21 HAZ.-0688(P)</t>
  </si>
  <si>
    <t>21 HAZ.-3133(P)</t>
  </si>
  <si>
    <t>8 TEM.-3090(1)</t>
  </si>
  <si>
    <t>8 TEM.-0708(1)</t>
  </si>
  <si>
    <t>8 TEM.-0688(1)</t>
  </si>
  <si>
    <t>12 TEM.-0708(1)</t>
  </si>
  <si>
    <t>12 TEM.-3090(1)</t>
  </si>
  <si>
    <t>16 TEM.-3090(1)</t>
  </si>
  <si>
    <t>16 TEM.-0708(1)</t>
  </si>
  <si>
    <t>16 TEM.-3133(1)</t>
  </si>
  <si>
    <t>16 TEM.-3088(1)</t>
  </si>
  <si>
    <t>16 TEM.-0688(1)</t>
  </si>
  <si>
    <t>26 TEM.-0688(3)</t>
  </si>
  <si>
    <t>26 TEM.-3090(2)</t>
  </si>
  <si>
    <t>26 TEM.-0708(1)</t>
  </si>
  <si>
    <t>29 TEM.-3090(1)</t>
  </si>
  <si>
    <t>29 TEM.-3133(3)</t>
  </si>
  <si>
    <t>29 TEM.-0708(2)</t>
  </si>
  <si>
    <t>29 TEM.-3088(4)</t>
  </si>
  <si>
    <t>2 AĞUS-3088(1)</t>
  </si>
  <si>
    <t>2 AĞUS-0688(1)</t>
  </si>
  <si>
    <t>2 AĞUS-3133(1)</t>
  </si>
  <si>
    <t>2 AĞUS-3090(1)</t>
  </si>
  <si>
    <t>2 AĞUS-0708(1)</t>
  </si>
  <si>
    <t>5 AĞUS.-3088(1)</t>
  </si>
  <si>
    <t>5 AĞUS.-3133(1)</t>
  </si>
  <si>
    <t>5 AĞUS.-0708(1)</t>
  </si>
  <si>
    <t>5 AĞUS.-3090(1)</t>
  </si>
  <si>
    <t>9 AĞUS.-3090(1)</t>
  </si>
  <si>
    <t>9 AĞUS.-3133(1)</t>
  </si>
  <si>
    <t>9 AĞUS.-0708(1)</t>
  </si>
  <si>
    <t>9 AĞUS.-3088(1)</t>
  </si>
  <si>
    <t>12 AĞUS.-3133(1)</t>
  </si>
  <si>
    <t>12 AĞUS.-3088(1)</t>
  </si>
  <si>
    <t>12 AĞUS.-0708(1)</t>
  </si>
  <si>
    <t>T(Testosterone)</t>
  </si>
  <si>
    <t>Elabscıence</t>
  </si>
  <si>
    <t>Elisa</t>
  </si>
  <si>
    <t>TAS(Total Antioxidant Status)</t>
  </si>
  <si>
    <t>TOS(Total Oxidant Status)</t>
  </si>
  <si>
    <t>MDA: Malondialdehit</t>
  </si>
  <si>
    <t>Vitamin E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</si>
  <si>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</si>
  <si>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</si>
  <si>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</si>
  <si>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</si>
  <si>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</si>
  <si>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</si>
  <si>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</si>
  <si>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</si>
  <si>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</si>
  <si>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</si>
  <si>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</si>
  <si>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</si>
  <si>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</si>
  <si>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</si>
  <si>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</si>
  <si>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</si>
  <si>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</si>
  <si>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</si>
  <si>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</si>
  <si>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</si>
  <si>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</si>
  <si>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</si>
  <si>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</si>
  <si>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</si>
  <si>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</si>
  <si>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</si>
  <si>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</si>
  <si>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</si>
  <si>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</si>
  <si>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</si>
  <si>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</si>
  <si>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</si>
  <si>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</si>
  <si>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</si>
  <si>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</si>
  <si>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</si>
  <si>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</si>
  <si>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</si>
  <si>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</si>
  <si>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</si>
  <si>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</si>
  <si>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</si>
  <si>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</si>
  <si>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</si>
  <si>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</si>
  <si>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MINDRAY BS-400 Tam Otomatik Analizör</t>
  </si>
  <si>
    <t>This ELISA kit uses the Competitive-ELISA principle. The micro ELISA plate provided in this kit has been pre-coated with T.</t>
  </si>
  <si>
    <t>During the reaction, T in the sample or standard competes with a fixed amount of T on the solid phase supporter for sites on the Biotinylated Detection Ab specific to T.</t>
  </si>
  <si>
    <t xml:space="preserve"> Excess conjugate and unbound sample or standard are washed from the plate, and Avidin conjugated to Horseradish Peroxidase (HRP) are added to each microplate well and incubated. Then a TMB substrate solution is added to each well. </t>
  </si>
  <si>
    <t>The enzyme-substrate reaction is terminated by the addition of stop solution and the color change is measured spectrophotometrically at a wavelength of 450 nm ± 2 nm.</t>
  </si>
  <si>
    <t>The concentration of T in the samples is then determined by comparing the OD of the samples to the standard curve.</t>
  </si>
  <si>
    <t>Testosterone Test Principle</t>
  </si>
  <si>
    <t>Fe3+ can be deoxidized to Fe2+ by VE with ferroin existing. Fe2+ can react with phenanthroline and form pink compound under certain condition. VE content can be calculated by measuring the OD value at 533 nm.</t>
  </si>
  <si>
    <t>Vitamin E Test Principle</t>
  </si>
  <si>
    <t>Spektofotometre: Rel Assay REL BIOCHEM (MDA analizi için)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</si>
</sst>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0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164" fontId="0" fillId="8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2-4C09-BBE5-F51598B3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5307677165354331"/>
                  <c:y val="-0.72997484689413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[2]Sayfa1!$B$14:$B$20</c:f>
              <c:numCache>
                <c:formatCode>General</c:formatCode>
                <c:ptCount val="7"/>
                <c:pt idx="0">
                  <c:v>0.127</c:v>
                </c:pt>
                <c:pt idx="1">
                  <c:v>0.58399999999999996</c:v>
                </c:pt>
                <c:pt idx="2">
                  <c:v>0.85399999999999998</c:v>
                </c:pt>
                <c:pt idx="3">
                  <c:v>1.129</c:v>
                </c:pt>
                <c:pt idx="4">
                  <c:v>1.3120000000000001</c:v>
                </c:pt>
                <c:pt idx="5">
                  <c:v>1.41</c:v>
                </c:pt>
                <c:pt idx="6">
                  <c:v>1.925</c:v>
                </c:pt>
              </c:numCache>
            </c:numRef>
          </c:xVal>
          <c:yVal>
            <c:numRef>
              <c:f>[2]Sayfa1!$C$14:$C$20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0.62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E-43F8-AEDD-6DBFD10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07272"/>
        <c:axId val="434708256"/>
      </c:scatterChart>
      <c:valAx>
        <c:axId val="43470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708256"/>
        <c:crosses val="autoZero"/>
        <c:crossBetween val="midCat"/>
      </c:valAx>
      <c:valAx>
        <c:axId val="4347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70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5.jpeg"/><Relationship Id="rId7" Type="http://schemas.openxmlformats.org/officeDocument/2006/relationships/image" Target="../media/image9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5" Type="http://schemas.openxmlformats.org/officeDocument/2006/relationships/image" Target="../media/image7.jpeg"/><Relationship Id="rId10" Type="http://schemas.openxmlformats.org/officeDocument/2006/relationships/image" Target="../media/image12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548879</xdr:colOff>
      <xdr:row>56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7720" y="182880"/>
          <a:ext cx="3596879" cy="10058400"/>
        </a:xfrm>
        <a:prstGeom prst="rect">
          <a:avLst/>
        </a:prstGeom>
      </xdr:spPr>
    </xdr:pic>
    <xdr:clientData/>
  </xdr:twoCellAnchor>
  <xdr:twoCellAnchor editAs="oneCell">
    <xdr:from>
      <xdr:col>8</xdr:col>
      <xdr:colOff>609599</xdr:colOff>
      <xdr:row>55</xdr:row>
      <xdr:rowOff>167640</xdr:rowOff>
    </xdr:from>
    <xdr:to>
      <xdr:col>14</xdr:col>
      <xdr:colOff>606333</xdr:colOff>
      <xdr:row>87</xdr:row>
      <xdr:rowOff>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7719" y="10226040"/>
          <a:ext cx="3654334" cy="5684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133350</xdr:rowOff>
    </xdr:from>
    <xdr:to>
      <xdr:col>14</xdr:col>
      <xdr:colOff>104775</xdr:colOff>
      <xdr:row>16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10</xdr:row>
      <xdr:rowOff>7620</xdr:rowOff>
    </xdr:from>
    <xdr:to>
      <xdr:col>13</xdr:col>
      <xdr:colOff>15240</xdr:colOff>
      <xdr:row>25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175260</xdr:rowOff>
    </xdr:from>
    <xdr:to>
      <xdr:col>2</xdr:col>
      <xdr:colOff>407273</xdr:colOff>
      <xdr:row>22</xdr:row>
      <xdr:rowOff>72952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58340"/>
          <a:ext cx="4270613" cy="2282752"/>
        </a:xfrm>
        <a:prstGeom prst="rect">
          <a:avLst/>
        </a:prstGeom>
      </xdr:spPr>
    </xdr:pic>
    <xdr:clientData/>
  </xdr:twoCellAnchor>
  <xdr:twoCellAnchor editAs="oneCell">
    <xdr:from>
      <xdr:col>2</xdr:col>
      <xdr:colOff>452120</xdr:colOff>
      <xdr:row>9</xdr:row>
      <xdr:rowOff>167106</xdr:rowOff>
    </xdr:from>
    <xdr:to>
      <xdr:col>7</xdr:col>
      <xdr:colOff>140969</xdr:colOff>
      <xdr:row>22</xdr:row>
      <xdr:rowOff>30472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9120" y="1938756"/>
          <a:ext cx="4254499" cy="22636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83820</xdr:rowOff>
    </xdr:from>
    <xdr:to>
      <xdr:col>2</xdr:col>
      <xdr:colOff>1175726</xdr:colOff>
      <xdr:row>38</xdr:row>
      <xdr:rowOff>72373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51960"/>
          <a:ext cx="5039066" cy="2914633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1219200</xdr:colOff>
      <xdr:row>22</xdr:row>
      <xdr:rowOff>94698</xdr:rowOff>
    </xdr:from>
    <xdr:to>
      <xdr:col>10</xdr:col>
      <xdr:colOff>110490</xdr:colOff>
      <xdr:row>38</xdr:row>
      <xdr:rowOff>48825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6200" y="4266648"/>
          <a:ext cx="5285740" cy="2900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60960</xdr:rowOff>
    </xdr:from>
    <xdr:to>
      <xdr:col>2</xdr:col>
      <xdr:colOff>1240506</xdr:colOff>
      <xdr:row>53</xdr:row>
      <xdr:rowOff>159318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55180"/>
          <a:ext cx="5103846" cy="2841558"/>
        </a:xfrm>
        <a:prstGeom prst="rect">
          <a:avLst/>
        </a:prstGeom>
      </xdr:spPr>
    </xdr:pic>
    <xdr:clientData/>
  </xdr:twoCellAnchor>
  <xdr:twoCellAnchor editAs="oneCell">
    <xdr:from>
      <xdr:col>2</xdr:col>
      <xdr:colOff>1254760</xdr:colOff>
      <xdr:row>38</xdr:row>
      <xdr:rowOff>63104</xdr:rowOff>
    </xdr:from>
    <xdr:to>
      <xdr:col>10</xdr:col>
      <xdr:colOff>252729</xdr:colOff>
      <xdr:row>53</xdr:row>
      <xdr:rowOff>136956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760" y="7181454"/>
          <a:ext cx="5392419" cy="283610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53</xdr:row>
      <xdr:rowOff>167640</xdr:rowOff>
    </xdr:from>
    <xdr:to>
      <xdr:col>2</xdr:col>
      <xdr:colOff>777847</xdr:colOff>
      <xdr:row>77</xdr:row>
      <xdr:rowOff>114300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0005060"/>
          <a:ext cx="4633567" cy="4335780"/>
        </a:xfrm>
        <a:prstGeom prst="rect">
          <a:avLst/>
        </a:prstGeom>
      </xdr:spPr>
    </xdr:pic>
    <xdr:clientData/>
  </xdr:twoCellAnchor>
  <xdr:twoCellAnchor editAs="oneCell">
    <xdr:from>
      <xdr:col>2</xdr:col>
      <xdr:colOff>844748</xdr:colOff>
      <xdr:row>53</xdr:row>
      <xdr:rowOff>161191</xdr:rowOff>
    </xdr:from>
    <xdr:to>
      <xdr:col>8</xdr:col>
      <xdr:colOff>139700</xdr:colOff>
      <xdr:row>77</xdr:row>
      <xdr:rowOff>115571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748" y="10041791"/>
          <a:ext cx="4470202" cy="4373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132942</xdr:rowOff>
    </xdr:from>
    <xdr:to>
      <xdr:col>2</xdr:col>
      <xdr:colOff>1257300</xdr:colOff>
      <xdr:row>92</xdr:row>
      <xdr:rowOff>103733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59482"/>
          <a:ext cx="5120640" cy="2713991"/>
        </a:xfrm>
        <a:prstGeom prst="rect">
          <a:avLst/>
        </a:prstGeom>
      </xdr:spPr>
    </xdr:pic>
    <xdr:clientData/>
  </xdr:twoCellAnchor>
  <xdr:twoCellAnchor editAs="oneCell">
    <xdr:from>
      <xdr:col>3</xdr:col>
      <xdr:colOff>49034</xdr:colOff>
      <xdr:row>77</xdr:row>
      <xdr:rowOff>96520</xdr:rowOff>
    </xdr:from>
    <xdr:to>
      <xdr:col>10</xdr:col>
      <xdr:colOff>547449</xdr:colOff>
      <xdr:row>106</xdr:row>
      <xdr:rowOff>149860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84" y="14396720"/>
          <a:ext cx="5591115" cy="5393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114300</xdr:rowOff>
    </xdr:from>
    <xdr:to>
      <xdr:col>2</xdr:col>
      <xdr:colOff>1222883</xdr:colOff>
      <xdr:row>110</xdr:row>
      <xdr:rowOff>88471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84040"/>
          <a:ext cx="5086223" cy="32660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Desktop\&#304;lker%20Hoca-testoster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0.127</v>
          </cell>
          <cell r="C14">
            <v>20</v>
          </cell>
        </row>
        <row r="15">
          <cell r="B15">
            <v>0.58399999999999996</v>
          </cell>
          <cell r="C15">
            <v>10</v>
          </cell>
        </row>
        <row r="16">
          <cell r="B16">
            <v>0.85399999999999998</v>
          </cell>
          <cell r="C16">
            <v>5</v>
          </cell>
        </row>
        <row r="17">
          <cell r="B17">
            <v>1.129</v>
          </cell>
          <cell r="C17">
            <v>2.5</v>
          </cell>
        </row>
        <row r="18">
          <cell r="B18">
            <v>1.3120000000000001</v>
          </cell>
          <cell r="C18">
            <v>1.25</v>
          </cell>
        </row>
        <row r="19">
          <cell r="B19">
            <v>1.41</v>
          </cell>
          <cell r="C19">
            <v>0.62</v>
          </cell>
        </row>
        <row r="20">
          <cell r="B20">
            <v>1.925</v>
          </cell>
          <cell r="C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workbookViewId="0">
      <selection activeCell="A2" sqref="A2:A145"/>
    </sheetView>
  </sheetViews>
  <sheetFormatPr defaultRowHeight="14.5" x14ac:dyDescent="0.35"/>
  <cols>
    <col min="1" max="1" width="18" customWidth="1"/>
    <col min="2" max="2" width="14.6328125" customWidth="1"/>
    <col min="3" max="3" width="15.6328125" customWidth="1"/>
    <col min="4" max="4" width="14.08984375" customWidth="1"/>
    <col min="5" max="5" width="14.36328125" customWidth="1"/>
    <col min="6" max="6" width="12.36328125" customWidth="1"/>
    <col min="7" max="7" width="11.90625" customWidth="1"/>
    <col min="8" max="8" width="13" customWidth="1"/>
  </cols>
  <sheetData>
    <row r="1" spans="1:8" x14ac:dyDescent="0.35">
      <c r="A1" s="6" t="s">
        <v>12</v>
      </c>
      <c r="B1" s="6" t="s">
        <v>13</v>
      </c>
      <c r="C1" s="6" t="s">
        <v>14</v>
      </c>
      <c r="D1" s="6" t="s">
        <v>15</v>
      </c>
      <c r="E1" s="6" t="s">
        <v>51</v>
      </c>
      <c r="F1" s="6" t="s">
        <v>52</v>
      </c>
      <c r="G1" s="6" t="s">
        <v>53</v>
      </c>
      <c r="H1" s="6" t="s">
        <v>54</v>
      </c>
    </row>
    <row r="2" spans="1:8" x14ac:dyDescent="0.35">
      <c r="A2" s="20">
        <v>1</v>
      </c>
      <c r="B2" s="10">
        <v>107</v>
      </c>
      <c r="C2" s="10">
        <v>185</v>
      </c>
      <c r="D2" s="10">
        <v>500</v>
      </c>
      <c r="E2" s="10">
        <v>2.89</v>
      </c>
      <c r="F2" s="10">
        <v>0.55000000000000004</v>
      </c>
      <c r="G2" s="19">
        <f t="shared" ref="G2:G33" si="0">(F2/(E2*1000))*100</f>
        <v>1.9031141868512114E-2</v>
      </c>
      <c r="H2" s="10">
        <v>11.2</v>
      </c>
    </row>
    <row r="3" spans="1:8" x14ac:dyDescent="0.35">
      <c r="A3" s="20">
        <v>1</v>
      </c>
      <c r="B3" s="10">
        <v>123</v>
      </c>
      <c r="C3" s="10">
        <v>184</v>
      </c>
      <c r="D3" s="10">
        <v>501</v>
      </c>
      <c r="E3" s="10">
        <v>2.88</v>
      </c>
      <c r="F3" s="10">
        <v>0.84</v>
      </c>
      <c r="G3" s="19">
        <f t="shared" si="0"/>
        <v>2.9166666666666664E-2</v>
      </c>
      <c r="H3" s="10">
        <v>11.3</v>
      </c>
    </row>
    <row r="4" spans="1:8" x14ac:dyDescent="0.35">
      <c r="A4" s="20">
        <v>2</v>
      </c>
      <c r="B4" s="10">
        <v>128</v>
      </c>
      <c r="C4" s="10">
        <v>191</v>
      </c>
      <c r="D4" s="10">
        <v>499</v>
      </c>
      <c r="E4" s="10">
        <v>2.56</v>
      </c>
      <c r="F4" s="10">
        <v>0.11</v>
      </c>
      <c r="G4" s="19">
        <f t="shared" si="0"/>
        <v>4.2968749999999995E-3</v>
      </c>
      <c r="H4" s="10">
        <v>5</v>
      </c>
    </row>
    <row r="5" spans="1:8" x14ac:dyDescent="0.35">
      <c r="A5" s="20">
        <v>2</v>
      </c>
      <c r="B5" s="10">
        <v>127</v>
      </c>
      <c r="C5" s="10">
        <v>179</v>
      </c>
      <c r="D5" s="10">
        <v>499</v>
      </c>
      <c r="E5" s="10">
        <v>2.59</v>
      </c>
      <c r="F5" s="10">
        <v>0.14000000000000001</v>
      </c>
      <c r="G5" s="19">
        <f t="shared" si="0"/>
        <v>5.4054054054054057E-3</v>
      </c>
      <c r="H5" s="10">
        <v>5.0999999999999996</v>
      </c>
    </row>
    <row r="6" spans="1:8" x14ac:dyDescent="0.35">
      <c r="A6" s="20">
        <v>3</v>
      </c>
      <c r="B6" s="10">
        <v>136</v>
      </c>
      <c r="C6" s="10">
        <v>199</v>
      </c>
      <c r="D6" s="10">
        <v>499</v>
      </c>
      <c r="E6" s="10">
        <v>2.48</v>
      </c>
      <c r="F6" s="10">
        <v>1.49</v>
      </c>
      <c r="G6" s="19">
        <f t="shared" si="0"/>
        <v>6.0080645161290316E-2</v>
      </c>
      <c r="H6" s="10">
        <v>4.8</v>
      </c>
    </row>
    <row r="7" spans="1:8" x14ac:dyDescent="0.35">
      <c r="A7" s="20">
        <v>3</v>
      </c>
      <c r="B7" s="10">
        <v>144</v>
      </c>
      <c r="C7" s="10">
        <v>174</v>
      </c>
      <c r="D7" s="10">
        <v>499</v>
      </c>
      <c r="E7" s="10">
        <v>2.5</v>
      </c>
      <c r="F7" s="10">
        <v>3.23</v>
      </c>
      <c r="G7" s="19">
        <f t="shared" si="0"/>
        <v>0.12920000000000001</v>
      </c>
      <c r="H7" s="10">
        <v>4.9000000000000004</v>
      </c>
    </row>
    <row r="8" spans="1:8" x14ac:dyDescent="0.35">
      <c r="A8" s="20">
        <v>4</v>
      </c>
      <c r="B8" s="10">
        <v>166</v>
      </c>
      <c r="C8" s="10">
        <v>195</v>
      </c>
      <c r="D8" s="10">
        <v>501</v>
      </c>
      <c r="E8" s="10">
        <v>2.89</v>
      </c>
      <c r="F8" s="10">
        <v>0.61</v>
      </c>
      <c r="G8" s="19">
        <f t="shared" si="0"/>
        <v>2.110726643598616E-2</v>
      </c>
      <c r="H8" s="10">
        <v>4.5999999999999996</v>
      </c>
    </row>
    <row r="9" spans="1:8" x14ac:dyDescent="0.35">
      <c r="A9" s="20">
        <v>4</v>
      </c>
      <c r="B9" s="10">
        <v>164</v>
      </c>
      <c r="C9" s="10">
        <v>196</v>
      </c>
      <c r="D9" s="10">
        <v>500</v>
      </c>
      <c r="E9" s="10">
        <v>2.88</v>
      </c>
      <c r="F9" s="10">
        <v>0.66</v>
      </c>
      <c r="G9" s="19">
        <f t="shared" si="0"/>
        <v>2.2916666666666669E-2</v>
      </c>
      <c r="H9" s="10">
        <v>4.5999999999999996</v>
      </c>
    </row>
    <row r="10" spans="1:8" x14ac:dyDescent="0.35">
      <c r="A10" s="20">
        <v>5</v>
      </c>
      <c r="B10" s="10">
        <v>110</v>
      </c>
      <c r="C10" s="10">
        <v>191</v>
      </c>
      <c r="D10" s="10">
        <v>501</v>
      </c>
      <c r="E10" s="10">
        <v>2.87</v>
      </c>
      <c r="F10" s="10">
        <v>0.76</v>
      </c>
      <c r="G10" s="19">
        <f t="shared" si="0"/>
        <v>2.64808362369338E-2</v>
      </c>
      <c r="H10" s="10">
        <v>6.2</v>
      </c>
    </row>
    <row r="11" spans="1:8" x14ac:dyDescent="0.35">
      <c r="A11" s="20">
        <v>5</v>
      </c>
      <c r="B11" s="10">
        <v>102</v>
      </c>
      <c r="C11" s="10">
        <v>173</v>
      </c>
      <c r="D11" s="10">
        <v>500</v>
      </c>
      <c r="E11" s="10">
        <v>2.88</v>
      </c>
      <c r="F11" s="10">
        <v>0.73</v>
      </c>
      <c r="G11" s="19">
        <f t="shared" si="0"/>
        <v>2.5347222222222222E-2</v>
      </c>
      <c r="H11" s="10">
        <v>6.1</v>
      </c>
    </row>
    <row r="12" spans="1:8" x14ac:dyDescent="0.35">
      <c r="A12" s="20">
        <v>6</v>
      </c>
      <c r="B12" s="10">
        <v>124</v>
      </c>
      <c r="C12" s="10">
        <v>178</v>
      </c>
      <c r="D12" s="10">
        <v>500</v>
      </c>
      <c r="E12" s="10">
        <v>2.8</v>
      </c>
      <c r="F12" s="10">
        <v>1.1100000000000001</v>
      </c>
      <c r="G12" s="19">
        <f t="shared" si="0"/>
        <v>3.9642857142857146E-2</v>
      </c>
      <c r="H12" s="10">
        <v>6.4</v>
      </c>
    </row>
    <row r="13" spans="1:8" x14ac:dyDescent="0.35">
      <c r="A13" s="20">
        <v>6</v>
      </c>
      <c r="B13" s="10">
        <v>150</v>
      </c>
      <c r="C13" s="10">
        <v>189</v>
      </c>
      <c r="D13" s="10">
        <v>499</v>
      </c>
      <c r="E13" s="10">
        <v>2.82</v>
      </c>
      <c r="F13" s="10">
        <v>1.1299999999999999</v>
      </c>
      <c r="G13" s="19">
        <f t="shared" si="0"/>
        <v>4.0070921985815598E-2</v>
      </c>
      <c r="H13" s="10">
        <v>6.4</v>
      </c>
    </row>
    <row r="14" spans="1:8" x14ac:dyDescent="0.35">
      <c r="A14" s="20">
        <v>7</v>
      </c>
      <c r="B14" s="10">
        <v>93</v>
      </c>
      <c r="C14" s="10">
        <v>184</v>
      </c>
      <c r="D14" s="10">
        <v>500</v>
      </c>
      <c r="E14" s="10">
        <v>2.88</v>
      </c>
      <c r="F14" s="10">
        <v>1.1499999999999999</v>
      </c>
      <c r="G14" s="19">
        <f t="shared" si="0"/>
        <v>3.9930555555555552E-2</v>
      </c>
      <c r="H14" s="10">
        <v>5.4</v>
      </c>
    </row>
    <row r="15" spans="1:8" x14ac:dyDescent="0.35">
      <c r="A15" s="20">
        <v>7</v>
      </c>
      <c r="B15" s="10">
        <v>88</v>
      </c>
      <c r="C15" s="10">
        <v>180</v>
      </c>
      <c r="D15" s="10">
        <v>501</v>
      </c>
      <c r="E15" s="10">
        <v>2.88</v>
      </c>
      <c r="F15" s="10">
        <v>1.54</v>
      </c>
      <c r="G15" s="19">
        <f t="shared" si="0"/>
        <v>5.3472222222222227E-2</v>
      </c>
      <c r="H15" s="10">
        <v>5.3</v>
      </c>
    </row>
    <row r="16" spans="1:8" x14ac:dyDescent="0.35">
      <c r="A16" s="20">
        <v>8</v>
      </c>
      <c r="B16" s="10">
        <v>106</v>
      </c>
      <c r="C16" s="10">
        <v>199</v>
      </c>
      <c r="D16" s="10">
        <v>501</v>
      </c>
      <c r="E16" s="10">
        <v>2.88</v>
      </c>
      <c r="F16" s="10">
        <v>1.1200000000000001</v>
      </c>
      <c r="G16" s="19">
        <f t="shared" si="0"/>
        <v>3.888888888888889E-2</v>
      </c>
      <c r="H16" s="10">
        <v>8.1999999999999993</v>
      </c>
    </row>
    <row r="17" spans="1:8" x14ac:dyDescent="0.35">
      <c r="A17" s="20">
        <v>8</v>
      </c>
      <c r="B17" s="10">
        <v>108</v>
      </c>
      <c r="C17" s="10">
        <v>171</v>
      </c>
      <c r="D17" s="10">
        <v>501</v>
      </c>
      <c r="E17" s="10">
        <v>2.88</v>
      </c>
      <c r="F17" s="10">
        <v>0.95</v>
      </c>
      <c r="G17" s="19">
        <f t="shared" si="0"/>
        <v>3.2986111111111112E-2</v>
      </c>
      <c r="H17" s="10">
        <v>8.1</v>
      </c>
    </row>
    <row r="18" spans="1:8" x14ac:dyDescent="0.35">
      <c r="A18" s="20">
        <v>9</v>
      </c>
      <c r="B18" s="10">
        <v>108</v>
      </c>
      <c r="C18" s="10">
        <v>187</v>
      </c>
      <c r="D18" s="10">
        <v>500</v>
      </c>
      <c r="E18" s="10">
        <v>2.89</v>
      </c>
      <c r="F18" s="10">
        <v>0.5</v>
      </c>
      <c r="G18" s="19">
        <f t="shared" si="0"/>
        <v>1.7301038062283735E-2</v>
      </c>
      <c r="H18" s="10">
        <v>6</v>
      </c>
    </row>
    <row r="19" spans="1:8" x14ac:dyDescent="0.35">
      <c r="A19" s="20">
        <v>9</v>
      </c>
      <c r="B19" s="10">
        <v>94</v>
      </c>
      <c r="C19" s="10">
        <v>193</v>
      </c>
      <c r="D19" s="10">
        <v>500</v>
      </c>
      <c r="E19" s="10">
        <v>2.88</v>
      </c>
      <c r="F19" s="10">
        <v>0.51</v>
      </c>
      <c r="G19" s="19">
        <f t="shared" si="0"/>
        <v>1.7708333333333333E-2</v>
      </c>
      <c r="H19" s="10">
        <v>6</v>
      </c>
    </row>
    <row r="20" spans="1:8" x14ac:dyDescent="0.35">
      <c r="A20" s="20">
        <v>10</v>
      </c>
      <c r="B20" s="10">
        <v>77</v>
      </c>
      <c r="C20" s="10">
        <v>181</v>
      </c>
      <c r="D20" s="10">
        <v>500</v>
      </c>
      <c r="E20" s="10">
        <v>2.88</v>
      </c>
      <c r="F20" s="10">
        <v>0.46</v>
      </c>
      <c r="G20" s="19">
        <f t="shared" si="0"/>
        <v>1.5972222222222224E-2</v>
      </c>
      <c r="H20" s="10">
        <v>5.2</v>
      </c>
    </row>
    <row r="21" spans="1:8" x14ac:dyDescent="0.35">
      <c r="A21" s="20">
        <v>10</v>
      </c>
      <c r="B21" s="10">
        <v>115</v>
      </c>
      <c r="C21" s="10">
        <v>180</v>
      </c>
      <c r="D21" s="10">
        <v>501</v>
      </c>
      <c r="E21" s="10">
        <v>2.88</v>
      </c>
      <c r="F21" s="10">
        <v>0.27</v>
      </c>
      <c r="G21" s="19">
        <f t="shared" si="0"/>
        <v>9.3749999999999997E-3</v>
      </c>
      <c r="H21" s="10">
        <v>5.2</v>
      </c>
    </row>
    <row r="22" spans="1:8" x14ac:dyDescent="0.35">
      <c r="A22" s="20">
        <v>11</v>
      </c>
      <c r="B22" s="10">
        <v>117</v>
      </c>
      <c r="C22" s="10">
        <v>176</v>
      </c>
      <c r="D22" s="10">
        <v>499</v>
      </c>
      <c r="E22" s="10">
        <v>2.66</v>
      </c>
      <c r="F22" s="10">
        <v>1.73</v>
      </c>
      <c r="G22" s="19">
        <f t="shared" si="0"/>
        <v>6.5037593984962408E-2</v>
      </c>
      <c r="H22" s="10">
        <v>6.4</v>
      </c>
    </row>
    <row r="23" spans="1:8" x14ac:dyDescent="0.35">
      <c r="A23" s="20">
        <v>11</v>
      </c>
      <c r="B23" s="10">
        <v>115</v>
      </c>
      <c r="C23" s="10">
        <v>162</v>
      </c>
      <c r="D23" s="10">
        <v>500</v>
      </c>
      <c r="E23" s="10">
        <v>2.68</v>
      </c>
      <c r="F23" s="10">
        <v>1.68</v>
      </c>
      <c r="G23" s="19">
        <f t="shared" si="0"/>
        <v>6.2686567164179099E-2</v>
      </c>
      <c r="H23" s="10">
        <v>6.3</v>
      </c>
    </row>
    <row r="24" spans="1:8" x14ac:dyDescent="0.35">
      <c r="A24" s="20">
        <v>12</v>
      </c>
      <c r="B24" s="10">
        <v>108</v>
      </c>
      <c r="C24" s="10">
        <v>165</v>
      </c>
      <c r="D24" s="10">
        <v>502</v>
      </c>
      <c r="E24" s="10">
        <v>2.78</v>
      </c>
      <c r="F24" s="10">
        <v>1.96</v>
      </c>
      <c r="G24" s="19">
        <f t="shared" si="0"/>
        <v>7.0503597122302156E-2</v>
      </c>
      <c r="H24" s="10">
        <v>4.8</v>
      </c>
    </row>
    <row r="25" spans="1:8" x14ac:dyDescent="0.35">
      <c r="A25" s="20">
        <v>12</v>
      </c>
      <c r="B25" s="10">
        <v>158</v>
      </c>
      <c r="C25" s="10">
        <v>192</v>
      </c>
      <c r="D25" s="10">
        <v>501</v>
      </c>
      <c r="E25" s="10">
        <v>2.79</v>
      </c>
      <c r="F25" s="10">
        <v>2.35</v>
      </c>
      <c r="G25" s="19">
        <f t="shared" si="0"/>
        <v>8.4229390681003588E-2</v>
      </c>
      <c r="H25" s="10">
        <v>4.9000000000000004</v>
      </c>
    </row>
    <row r="26" spans="1:8" x14ac:dyDescent="0.35">
      <c r="A26" s="20">
        <v>13</v>
      </c>
      <c r="B26" s="10">
        <v>148</v>
      </c>
      <c r="C26" s="10">
        <v>185</v>
      </c>
      <c r="D26" s="10">
        <v>501</v>
      </c>
      <c r="E26" s="10">
        <v>2.88</v>
      </c>
      <c r="F26" s="10">
        <v>0.52</v>
      </c>
      <c r="G26" s="19">
        <f t="shared" si="0"/>
        <v>1.8055555555555557E-2</v>
      </c>
      <c r="H26" s="10">
        <v>10.6</v>
      </c>
    </row>
    <row r="27" spans="1:8" x14ac:dyDescent="0.35">
      <c r="A27" s="20">
        <v>13</v>
      </c>
      <c r="B27" s="10">
        <v>121</v>
      </c>
      <c r="C27" s="10">
        <v>182</v>
      </c>
      <c r="D27" s="10">
        <v>500</v>
      </c>
      <c r="E27" s="10">
        <v>2.88</v>
      </c>
      <c r="F27" s="10">
        <v>0.59</v>
      </c>
      <c r="G27" s="19">
        <f t="shared" si="0"/>
        <v>2.0486111111111108E-2</v>
      </c>
      <c r="H27" s="10">
        <v>10.5</v>
      </c>
    </row>
    <row r="28" spans="1:8" x14ac:dyDescent="0.35">
      <c r="A28" s="20">
        <v>14</v>
      </c>
      <c r="B28" s="10">
        <v>142</v>
      </c>
      <c r="C28" s="10">
        <v>202</v>
      </c>
      <c r="D28" s="10">
        <v>500</v>
      </c>
      <c r="E28" s="10">
        <v>2.88</v>
      </c>
      <c r="F28" s="10">
        <v>2.84</v>
      </c>
      <c r="G28" s="19">
        <f t="shared" si="0"/>
        <v>9.8611111111111094E-2</v>
      </c>
      <c r="H28" s="10">
        <v>3</v>
      </c>
    </row>
    <row r="29" spans="1:8" x14ac:dyDescent="0.35">
      <c r="A29" s="20">
        <v>14</v>
      </c>
      <c r="B29" s="10">
        <v>115</v>
      </c>
      <c r="C29" s="10">
        <v>200</v>
      </c>
      <c r="D29" s="10">
        <v>500</v>
      </c>
      <c r="E29" s="10">
        <v>2.89</v>
      </c>
      <c r="F29" s="10">
        <v>2.86</v>
      </c>
      <c r="G29" s="19">
        <f t="shared" si="0"/>
        <v>9.8961937716262965E-2</v>
      </c>
      <c r="H29" s="10">
        <v>3.1</v>
      </c>
    </row>
    <row r="30" spans="1:8" x14ac:dyDescent="0.35">
      <c r="A30" s="20">
        <v>15</v>
      </c>
      <c r="B30" s="10">
        <v>139</v>
      </c>
      <c r="C30" s="10">
        <v>207</v>
      </c>
      <c r="D30" s="10">
        <v>499</v>
      </c>
      <c r="E30" s="10">
        <v>2.72</v>
      </c>
      <c r="F30" s="10">
        <v>0.11</v>
      </c>
      <c r="G30" s="19">
        <f t="shared" si="0"/>
        <v>4.0441176470588239E-3</v>
      </c>
      <c r="H30" s="10">
        <v>4.2</v>
      </c>
    </row>
    <row r="31" spans="1:8" x14ac:dyDescent="0.35">
      <c r="A31" s="20">
        <v>15</v>
      </c>
      <c r="B31" s="10">
        <v>126</v>
      </c>
      <c r="C31" s="10">
        <v>195</v>
      </c>
      <c r="D31" s="10">
        <v>499</v>
      </c>
      <c r="E31" s="10">
        <v>2.72</v>
      </c>
      <c r="F31" s="10">
        <v>7.0000000000000007E-2</v>
      </c>
      <c r="G31" s="19">
        <f t="shared" si="0"/>
        <v>2.5735294117647058E-3</v>
      </c>
      <c r="H31" s="10">
        <v>4.2</v>
      </c>
    </row>
    <row r="32" spans="1:8" x14ac:dyDescent="0.35">
      <c r="A32" s="20">
        <v>16</v>
      </c>
      <c r="B32" s="10">
        <v>130</v>
      </c>
      <c r="C32" s="10">
        <v>187</v>
      </c>
      <c r="D32" s="10">
        <v>500</v>
      </c>
      <c r="E32" s="10">
        <v>2.88</v>
      </c>
      <c r="F32" s="10">
        <v>1.1200000000000001</v>
      </c>
      <c r="G32" s="19">
        <f t="shared" si="0"/>
        <v>3.888888888888889E-2</v>
      </c>
      <c r="H32" s="10">
        <v>3.1</v>
      </c>
    </row>
    <row r="33" spans="1:8" x14ac:dyDescent="0.35">
      <c r="A33" s="20">
        <v>16</v>
      </c>
      <c r="B33" s="10">
        <v>138</v>
      </c>
      <c r="C33" s="10">
        <v>198</v>
      </c>
      <c r="D33" s="10">
        <v>501</v>
      </c>
      <c r="E33" s="10">
        <v>2.88</v>
      </c>
      <c r="F33" s="10">
        <v>1.01</v>
      </c>
      <c r="G33" s="19">
        <f t="shared" si="0"/>
        <v>3.5069444444444445E-2</v>
      </c>
      <c r="H33" s="10">
        <v>3.2</v>
      </c>
    </row>
    <row r="34" spans="1:8" x14ac:dyDescent="0.35">
      <c r="A34" s="20">
        <v>17</v>
      </c>
      <c r="B34" s="10">
        <v>93</v>
      </c>
      <c r="C34" s="10">
        <v>174</v>
      </c>
      <c r="D34" s="10">
        <v>499</v>
      </c>
      <c r="E34" s="10">
        <v>2.88</v>
      </c>
      <c r="F34" s="10">
        <v>2.16</v>
      </c>
      <c r="G34" s="19">
        <f t="shared" ref="G34:G64" si="1">(F34/(E34*1000))*100</f>
        <v>7.4999999999999997E-2</v>
      </c>
      <c r="H34" s="10">
        <v>4.3</v>
      </c>
    </row>
    <row r="35" spans="1:8" x14ac:dyDescent="0.35">
      <c r="A35" s="20">
        <v>17</v>
      </c>
      <c r="B35" s="10">
        <v>90</v>
      </c>
      <c r="C35" s="10">
        <v>173</v>
      </c>
      <c r="D35" s="10">
        <v>400</v>
      </c>
      <c r="E35" s="10">
        <v>2.88</v>
      </c>
      <c r="F35" s="10">
        <v>2.17</v>
      </c>
      <c r="G35" s="19">
        <f t="shared" si="1"/>
        <v>7.5347222222222218E-2</v>
      </c>
      <c r="H35" s="10">
        <v>4</v>
      </c>
    </row>
    <row r="36" spans="1:8" x14ac:dyDescent="0.35">
      <c r="A36" s="20">
        <v>18</v>
      </c>
      <c r="B36" s="10">
        <v>115</v>
      </c>
      <c r="C36" s="10">
        <v>182</v>
      </c>
      <c r="D36" s="10">
        <v>501</v>
      </c>
      <c r="E36" s="10">
        <v>2.88</v>
      </c>
      <c r="F36" s="10">
        <v>3.02</v>
      </c>
      <c r="G36" s="19">
        <f t="shared" si="1"/>
        <v>0.1048611111111111</v>
      </c>
      <c r="H36" s="10">
        <v>4</v>
      </c>
    </row>
    <row r="37" spans="1:8" x14ac:dyDescent="0.35">
      <c r="A37" s="20">
        <v>18</v>
      </c>
      <c r="B37" s="10">
        <v>114</v>
      </c>
      <c r="C37" s="10">
        <v>181</v>
      </c>
      <c r="D37" s="10">
        <v>500</v>
      </c>
      <c r="E37" s="10">
        <v>2.88</v>
      </c>
      <c r="F37" s="10">
        <v>2.87</v>
      </c>
      <c r="G37" s="19">
        <f t="shared" si="1"/>
        <v>9.9652777777777785E-2</v>
      </c>
      <c r="H37" s="10">
        <v>4</v>
      </c>
    </row>
    <row r="38" spans="1:8" x14ac:dyDescent="0.35">
      <c r="A38" s="20">
        <v>19</v>
      </c>
      <c r="B38" s="10">
        <v>117</v>
      </c>
      <c r="C38" s="10">
        <v>176</v>
      </c>
      <c r="D38" s="10">
        <v>500</v>
      </c>
      <c r="E38" s="10">
        <v>2.88</v>
      </c>
      <c r="F38" s="10">
        <v>2.82</v>
      </c>
      <c r="G38" s="19">
        <f t="shared" si="1"/>
        <v>9.7916666666666666E-2</v>
      </c>
      <c r="H38" s="10">
        <v>4.7</v>
      </c>
    </row>
    <row r="39" spans="1:8" x14ac:dyDescent="0.35">
      <c r="A39" s="20">
        <v>19</v>
      </c>
      <c r="B39" s="10">
        <v>105</v>
      </c>
      <c r="C39" s="10">
        <v>175</v>
      </c>
      <c r="D39" s="10">
        <v>501</v>
      </c>
      <c r="E39" s="10">
        <v>2.88</v>
      </c>
      <c r="F39" s="10">
        <v>2.97</v>
      </c>
      <c r="G39" s="19">
        <f t="shared" si="1"/>
        <v>0.10312500000000001</v>
      </c>
      <c r="H39" s="10">
        <v>4.8</v>
      </c>
    </row>
    <row r="40" spans="1:8" x14ac:dyDescent="0.35">
      <c r="A40" s="20">
        <v>20</v>
      </c>
      <c r="B40" s="10">
        <v>81</v>
      </c>
      <c r="C40" s="10">
        <v>174</v>
      </c>
      <c r="D40" s="10">
        <v>501</v>
      </c>
      <c r="E40" s="10">
        <v>2.88</v>
      </c>
      <c r="F40" s="10">
        <v>2.92</v>
      </c>
      <c r="G40" s="19">
        <f t="shared" si="1"/>
        <v>0.10138888888888889</v>
      </c>
      <c r="H40" s="10">
        <v>4.9000000000000004</v>
      </c>
    </row>
    <row r="41" spans="1:8" x14ac:dyDescent="0.35">
      <c r="A41" s="20">
        <v>20</v>
      </c>
      <c r="B41" s="10">
        <v>92</v>
      </c>
      <c r="C41" s="10">
        <v>162</v>
      </c>
      <c r="D41" s="10">
        <v>501</v>
      </c>
      <c r="E41" s="10">
        <v>2.87</v>
      </c>
      <c r="F41" s="10">
        <v>2.96</v>
      </c>
      <c r="G41" s="19">
        <f t="shared" si="1"/>
        <v>0.10313588850174216</v>
      </c>
      <c r="H41" s="10">
        <v>4.9000000000000004</v>
      </c>
    </row>
    <row r="42" spans="1:8" x14ac:dyDescent="0.35">
      <c r="A42" s="20">
        <v>21</v>
      </c>
      <c r="B42" s="10">
        <v>115</v>
      </c>
      <c r="C42" s="10">
        <v>196</v>
      </c>
      <c r="D42" s="10">
        <v>498</v>
      </c>
      <c r="E42" s="10">
        <v>2.33</v>
      </c>
      <c r="F42" s="10">
        <v>0.93</v>
      </c>
      <c r="G42" s="19">
        <f t="shared" si="1"/>
        <v>3.9914163090128761E-2</v>
      </c>
      <c r="H42" s="10">
        <v>4.8</v>
      </c>
    </row>
    <row r="43" spans="1:8" x14ac:dyDescent="0.35">
      <c r="A43" s="20">
        <v>21</v>
      </c>
      <c r="B43" s="10">
        <v>130</v>
      </c>
      <c r="C43" s="10">
        <v>187</v>
      </c>
      <c r="D43" s="10">
        <v>498</v>
      </c>
      <c r="E43" s="10">
        <v>2.36</v>
      </c>
      <c r="F43" s="10">
        <v>0.78</v>
      </c>
      <c r="G43" s="19">
        <f t="shared" si="1"/>
        <v>3.3050847457627118E-2</v>
      </c>
      <c r="H43" s="10">
        <v>4.5999999999999996</v>
      </c>
    </row>
    <row r="44" spans="1:8" x14ac:dyDescent="0.35">
      <c r="A44" s="20">
        <v>22</v>
      </c>
      <c r="B44" s="10">
        <v>117</v>
      </c>
      <c r="C44" s="10">
        <v>195</v>
      </c>
      <c r="D44" s="10">
        <v>500</v>
      </c>
      <c r="E44" s="10">
        <v>2.88</v>
      </c>
      <c r="F44" s="10">
        <v>4.43</v>
      </c>
      <c r="G44" s="19">
        <f t="shared" si="1"/>
        <v>0.15381944444444443</v>
      </c>
      <c r="H44" s="10">
        <v>3.6</v>
      </c>
    </row>
    <row r="45" spans="1:8" x14ac:dyDescent="0.35">
      <c r="A45" s="20">
        <v>22</v>
      </c>
      <c r="B45" s="10">
        <v>102</v>
      </c>
      <c r="C45" s="10">
        <v>184</v>
      </c>
      <c r="D45" s="10">
        <v>500</v>
      </c>
      <c r="E45" s="10">
        <v>2.88</v>
      </c>
      <c r="F45" s="10">
        <v>4.41</v>
      </c>
      <c r="G45" s="19">
        <f t="shared" si="1"/>
        <v>0.15312500000000001</v>
      </c>
      <c r="H45" s="10">
        <v>3.5</v>
      </c>
    </row>
    <row r="46" spans="1:8" x14ac:dyDescent="0.35">
      <c r="A46" s="20">
        <v>23</v>
      </c>
      <c r="B46" s="10">
        <v>123</v>
      </c>
      <c r="C46" s="10">
        <v>190</v>
      </c>
      <c r="D46" s="10">
        <v>500</v>
      </c>
      <c r="E46" s="10">
        <v>2.88</v>
      </c>
      <c r="F46" s="10">
        <v>7.18</v>
      </c>
      <c r="G46" s="19">
        <f t="shared" si="1"/>
        <v>0.24930555555555556</v>
      </c>
      <c r="H46" s="10">
        <v>3.8</v>
      </c>
    </row>
    <row r="47" spans="1:8" x14ac:dyDescent="0.35">
      <c r="A47" s="20">
        <v>23</v>
      </c>
      <c r="B47" s="10">
        <v>124</v>
      </c>
      <c r="C47" s="10">
        <v>197</v>
      </c>
      <c r="D47" s="10">
        <v>500</v>
      </c>
      <c r="E47" s="10">
        <v>2.88</v>
      </c>
      <c r="F47" s="10">
        <v>7.04</v>
      </c>
      <c r="G47" s="19">
        <f t="shared" si="1"/>
        <v>0.24444444444444444</v>
      </c>
      <c r="H47" s="10">
        <v>3.7</v>
      </c>
    </row>
    <row r="48" spans="1:8" x14ac:dyDescent="0.35">
      <c r="A48" s="20">
        <v>24</v>
      </c>
      <c r="B48" s="10">
        <v>105</v>
      </c>
      <c r="C48" s="10">
        <v>171</v>
      </c>
      <c r="D48" s="10">
        <v>501</v>
      </c>
      <c r="E48" s="10">
        <v>2.88</v>
      </c>
      <c r="F48" s="10">
        <v>1.93</v>
      </c>
      <c r="G48" s="19">
        <f t="shared" si="1"/>
        <v>6.7013888888888887E-2</v>
      </c>
      <c r="H48" s="10">
        <v>5.0999999999999996</v>
      </c>
    </row>
    <row r="49" spans="1:8" x14ac:dyDescent="0.35">
      <c r="A49" s="20">
        <v>24</v>
      </c>
      <c r="B49" s="10">
        <v>105</v>
      </c>
      <c r="C49" s="10">
        <v>177</v>
      </c>
      <c r="D49" s="10">
        <v>500</v>
      </c>
      <c r="E49" s="10">
        <v>2.88</v>
      </c>
      <c r="F49" s="10">
        <v>1.69</v>
      </c>
      <c r="G49" s="19">
        <f t="shared" si="1"/>
        <v>5.8680555555555555E-2</v>
      </c>
      <c r="H49" s="10">
        <v>5</v>
      </c>
    </row>
    <row r="50" spans="1:8" x14ac:dyDescent="0.35">
      <c r="A50" s="20">
        <v>25</v>
      </c>
      <c r="B50" s="10">
        <v>116</v>
      </c>
      <c r="C50" s="10">
        <v>198</v>
      </c>
      <c r="D50" s="10">
        <v>498</v>
      </c>
      <c r="E50" s="10">
        <v>2.46</v>
      </c>
      <c r="F50" s="10">
        <v>0.41</v>
      </c>
      <c r="G50" s="19">
        <f t="shared" si="1"/>
        <v>1.6666666666666666E-2</v>
      </c>
      <c r="H50" s="10">
        <v>4.5999999999999996</v>
      </c>
    </row>
    <row r="51" spans="1:8" x14ac:dyDescent="0.35">
      <c r="A51" s="20">
        <v>25</v>
      </c>
      <c r="B51" s="10">
        <v>108</v>
      </c>
      <c r="C51" s="10">
        <v>164</v>
      </c>
      <c r="D51" s="10">
        <v>498</v>
      </c>
      <c r="E51" s="10">
        <v>2.4900000000000002</v>
      </c>
      <c r="F51" s="10">
        <v>0.45</v>
      </c>
      <c r="G51" s="19">
        <f t="shared" si="1"/>
        <v>1.8072289156626505E-2</v>
      </c>
      <c r="H51" s="10">
        <v>4.4000000000000004</v>
      </c>
    </row>
    <row r="52" spans="1:8" x14ac:dyDescent="0.35">
      <c r="A52" s="20">
        <v>26</v>
      </c>
      <c r="B52" s="10">
        <v>118</v>
      </c>
      <c r="C52" s="10">
        <v>190</v>
      </c>
      <c r="D52" s="10">
        <v>503</v>
      </c>
      <c r="E52" s="10">
        <v>2.88</v>
      </c>
      <c r="F52" s="10">
        <v>2.21</v>
      </c>
      <c r="G52" s="19">
        <f t="shared" si="1"/>
        <v>7.6736111111111116E-2</v>
      </c>
      <c r="H52" s="10">
        <v>4.4000000000000004</v>
      </c>
    </row>
    <row r="53" spans="1:8" x14ac:dyDescent="0.35">
      <c r="A53" s="20">
        <v>26</v>
      </c>
      <c r="B53" s="10">
        <v>134</v>
      </c>
      <c r="C53" s="10">
        <v>197</v>
      </c>
      <c r="D53" s="10">
        <v>500</v>
      </c>
      <c r="E53" s="10">
        <v>2.88</v>
      </c>
      <c r="F53" s="10">
        <v>2.11</v>
      </c>
      <c r="G53" s="19">
        <f t="shared" si="1"/>
        <v>7.3263888888888878E-2</v>
      </c>
      <c r="H53" s="10">
        <v>4.3</v>
      </c>
    </row>
    <row r="54" spans="1:8" x14ac:dyDescent="0.35">
      <c r="A54" s="20">
        <v>27</v>
      </c>
      <c r="B54" s="10">
        <v>113</v>
      </c>
      <c r="C54" s="10">
        <v>179</v>
      </c>
      <c r="D54" s="10">
        <v>502</v>
      </c>
      <c r="E54" s="10">
        <v>2.88</v>
      </c>
      <c r="F54" s="10">
        <v>2.5</v>
      </c>
      <c r="G54" s="19">
        <f t="shared" si="1"/>
        <v>8.6805555555555552E-2</v>
      </c>
      <c r="H54" s="10">
        <v>4.4000000000000004</v>
      </c>
    </row>
    <row r="55" spans="1:8" x14ac:dyDescent="0.35">
      <c r="A55" s="20">
        <v>27</v>
      </c>
      <c r="B55" s="10">
        <v>101</v>
      </c>
      <c r="C55" s="10">
        <v>114</v>
      </c>
      <c r="D55" s="10">
        <v>501</v>
      </c>
      <c r="E55" s="10">
        <v>2.88</v>
      </c>
      <c r="F55" s="10">
        <v>2.35</v>
      </c>
      <c r="G55" s="19">
        <f t="shared" si="1"/>
        <v>8.1597222222222224E-2</v>
      </c>
      <c r="H55" s="10">
        <v>4.5</v>
      </c>
    </row>
    <row r="56" spans="1:8" x14ac:dyDescent="0.35">
      <c r="A56" s="20">
        <v>28</v>
      </c>
      <c r="B56" s="10">
        <v>119</v>
      </c>
      <c r="C56" s="10">
        <v>194</v>
      </c>
      <c r="D56" s="10">
        <v>498</v>
      </c>
      <c r="E56" s="10">
        <v>2.2000000000000002</v>
      </c>
      <c r="F56" s="10">
        <v>0.22</v>
      </c>
      <c r="G56" s="19">
        <f t="shared" si="1"/>
        <v>0.01</v>
      </c>
      <c r="H56" s="10">
        <v>4.2</v>
      </c>
    </row>
    <row r="57" spans="1:8" x14ac:dyDescent="0.35">
      <c r="A57" s="20">
        <v>28</v>
      </c>
      <c r="B57" s="10">
        <v>108</v>
      </c>
      <c r="C57" s="10">
        <v>181</v>
      </c>
      <c r="D57" s="10">
        <v>498</v>
      </c>
      <c r="E57" s="10">
        <v>2.21</v>
      </c>
      <c r="F57" s="10">
        <v>0.26</v>
      </c>
      <c r="G57" s="19">
        <f t="shared" si="1"/>
        <v>1.1764705882352941E-2</v>
      </c>
      <c r="H57" s="10">
        <v>4.2</v>
      </c>
    </row>
    <row r="58" spans="1:8" x14ac:dyDescent="0.35">
      <c r="A58" s="20">
        <v>29</v>
      </c>
      <c r="B58" s="10">
        <v>105</v>
      </c>
      <c r="C58" s="10">
        <v>186</v>
      </c>
      <c r="D58" s="10">
        <v>499</v>
      </c>
      <c r="E58" s="10">
        <v>2.88</v>
      </c>
      <c r="F58" s="10">
        <v>1.1399999999999999</v>
      </c>
      <c r="G58" s="19">
        <f t="shared" si="1"/>
        <v>3.9583333333333331E-2</v>
      </c>
      <c r="H58" s="10">
        <v>6.1</v>
      </c>
    </row>
    <row r="59" spans="1:8" x14ac:dyDescent="0.35">
      <c r="A59" s="20">
        <v>29</v>
      </c>
      <c r="B59" s="10">
        <v>105</v>
      </c>
      <c r="C59" s="10">
        <v>175</v>
      </c>
      <c r="D59" s="10">
        <v>499</v>
      </c>
      <c r="E59" s="10">
        <v>2.88</v>
      </c>
      <c r="F59" s="10">
        <v>1.08</v>
      </c>
      <c r="G59" s="19">
        <f t="shared" si="1"/>
        <v>3.7499999999999999E-2</v>
      </c>
      <c r="H59" s="10">
        <v>6.3</v>
      </c>
    </row>
    <row r="60" spans="1:8" x14ac:dyDescent="0.35">
      <c r="A60" s="20">
        <v>30</v>
      </c>
      <c r="B60" s="10">
        <v>112</v>
      </c>
      <c r="C60" s="10">
        <v>193</v>
      </c>
      <c r="D60" s="10">
        <v>501</v>
      </c>
      <c r="E60" s="10">
        <v>2.88</v>
      </c>
      <c r="F60" s="10">
        <v>1.45</v>
      </c>
      <c r="G60" s="19">
        <f t="shared" si="1"/>
        <v>5.0347222222222224E-2</v>
      </c>
      <c r="H60" s="10">
        <v>5.4</v>
      </c>
    </row>
    <row r="61" spans="1:8" x14ac:dyDescent="0.35">
      <c r="A61" s="20">
        <v>30</v>
      </c>
      <c r="B61" s="10">
        <v>127</v>
      </c>
      <c r="C61" s="10">
        <v>185</v>
      </c>
      <c r="D61" s="10">
        <v>500</v>
      </c>
      <c r="E61" s="10">
        <v>2.88</v>
      </c>
      <c r="F61" s="10">
        <v>1.52</v>
      </c>
      <c r="G61" s="19">
        <f t="shared" si="1"/>
        <v>5.2777777777777785E-2</v>
      </c>
      <c r="H61" s="10">
        <v>5.3</v>
      </c>
    </row>
    <row r="62" spans="1:8" x14ac:dyDescent="0.35">
      <c r="A62" s="20">
        <v>31</v>
      </c>
      <c r="B62" s="10">
        <v>100</v>
      </c>
      <c r="C62" s="10">
        <v>187</v>
      </c>
      <c r="D62" s="10">
        <v>501</v>
      </c>
      <c r="E62" s="10">
        <v>2.88</v>
      </c>
      <c r="F62" s="10">
        <v>0.25</v>
      </c>
      <c r="G62" s="19">
        <f t="shared" si="1"/>
        <v>8.6805555555555559E-3</v>
      </c>
      <c r="H62" s="10">
        <v>3.1</v>
      </c>
    </row>
    <row r="63" spans="1:8" x14ac:dyDescent="0.35">
      <c r="A63" s="20">
        <v>31</v>
      </c>
      <c r="B63" s="10">
        <v>96</v>
      </c>
      <c r="C63" s="10">
        <v>181</v>
      </c>
      <c r="D63" s="10">
        <v>500</v>
      </c>
      <c r="E63" s="10">
        <v>2.88</v>
      </c>
      <c r="F63" s="10">
        <v>0.19</v>
      </c>
      <c r="G63" s="19">
        <f t="shared" si="1"/>
        <v>6.5972222222222231E-3</v>
      </c>
      <c r="H63" s="10">
        <v>3.2</v>
      </c>
    </row>
    <row r="64" spans="1:8" x14ac:dyDescent="0.35">
      <c r="A64" s="20">
        <v>32</v>
      </c>
      <c r="B64" s="10">
        <v>113</v>
      </c>
      <c r="C64" s="10">
        <v>180</v>
      </c>
      <c r="D64" s="10">
        <v>500</v>
      </c>
      <c r="E64" s="10">
        <v>2.88</v>
      </c>
      <c r="F64" s="10">
        <v>0.26</v>
      </c>
      <c r="G64" s="19">
        <f t="shared" si="1"/>
        <v>9.0277777777777787E-3</v>
      </c>
      <c r="H64" s="10">
        <v>4.5</v>
      </c>
    </row>
    <row r="65" spans="1:8" x14ac:dyDescent="0.35">
      <c r="A65" s="20">
        <v>32</v>
      </c>
      <c r="B65" s="10">
        <v>109</v>
      </c>
      <c r="C65" s="10">
        <v>183</v>
      </c>
      <c r="D65" s="10">
        <v>500</v>
      </c>
      <c r="E65" s="10">
        <v>2.89</v>
      </c>
      <c r="F65" s="10">
        <v>0.37</v>
      </c>
      <c r="G65" s="19">
        <f t="shared" ref="G65:G128" si="2">(F65/(E65*1000))*100</f>
        <v>1.2802768166089964E-2</v>
      </c>
      <c r="H65" s="10">
        <v>4.5</v>
      </c>
    </row>
    <row r="66" spans="1:8" x14ac:dyDescent="0.35">
      <c r="A66" s="20">
        <v>33</v>
      </c>
      <c r="B66" s="10">
        <v>129</v>
      </c>
      <c r="C66" s="10">
        <v>184</v>
      </c>
      <c r="D66" s="10">
        <v>500</v>
      </c>
      <c r="E66" s="10">
        <v>2.85</v>
      </c>
      <c r="F66" s="10">
        <v>2.2599999999999998</v>
      </c>
      <c r="G66" s="19">
        <f t="shared" si="2"/>
        <v>7.9298245614035076E-2</v>
      </c>
      <c r="H66" s="10">
        <v>4.3</v>
      </c>
    </row>
    <row r="67" spans="1:8" x14ac:dyDescent="0.35">
      <c r="A67" s="20">
        <v>33</v>
      </c>
      <c r="B67" s="10">
        <v>134</v>
      </c>
      <c r="C67" s="10">
        <v>180</v>
      </c>
      <c r="D67" s="10">
        <v>499</v>
      </c>
      <c r="E67" s="10">
        <v>2.85</v>
      </c>
      <c r="F67" s="10">
        <v>2.36</v>
      </c>
      <c r="G67" s="19">
        <f t="shared" si="2"/>
        <v>8.2807017543859648E-2</v>
      </c>
      <c r="H67" s="10">
        <v>4.4000000000000004</v>
      </c>
    </row>
    <row r="68" spans="1:8" x14ac:dyDescent="0.35">
      <c r="A68" s="20">
        <v>34</v>
      </c>
      <c r="B68" s="10">
        <v>121</v>
      </c>
      <c r="C68" s="10">
        <v>175</v>
      </c>
      <c r="D68" s="10">
        <v>499</v>
      </c>
      <c r="E68" s="10">
        <v>2.84</v>
      </c>
      <c r="F68" s="10">
        <v>2.36</v>
      </c>
      <c r="G68" s="19">
        <f t="shared" si="2"/>
        <v>8.3098591549295775E-2</v>
      </c>
      <c r="H68" s="10">
        <v>4.7</v>
      </c>
    </row>
    <row r="69" spans="1:8" x14ac:dyDescent="0.35">
      <c r="A69" s="20">
        <v>34</v>
      </c>
      <c r="B69" s="10">
        <v>117</v>
      </c>
      <c r="C69" s="10">
        <v>157</v>
      </c>
      <c r="D69" s="10">
        <v>499</v>
      </c>
      <c r="E69" s="10">
        <v>2.83</v>
      </c>
      <c r="F69" s="10">
        <v>2.2200000000000002</v>
      </c>
      <c r="G69" s="19">
        <f t="shared" si="2"/>
        <v>7.8445229681978812E-2</v>
      </c>
      <c r="H69" s="10">
        <v>4.7</v>
      </c>
    </row>
    <row r="70" spans="1:8" x14ac:dyDescent="0.35">
      <c r="A70" s="20">
        <v>35</v>
      </c>
      <c r="B70" s="10">
        <v>76</v>
      </c>
      <c r="C70" s="10">
        <v>172</v>
      </c>
      <c r="D70" s="10">
        <v>498</v>
      </c>
      <c r="E70" s="10">
        <v>2.88</v>
      </c>
      <c r="F70" s="10">
        <v>4.42</v>
      </c>
      <c r="G70" s="19">
        <f t="shared" si="2"/>
        <v>0.15347222222222223</v>
      </c>
      <c r="H70" s="10">
        <v>4.8</v>
      </c>
    </row>
    <row r="71" spans="1:8" x14ac:dyDescent="0.35">
      <c r="A71" s="20">
        <v>35</v>
      </c>
      <c r="B71" s="10">
        <v>87</v>
      </c>
      <c r="C71" s="10">
        <v>181</v>
      </c>
      <c r="D71" s="10">
        <v>500</v>
      </c>
      <c r="E71" s="10">
        <v>2.86</v>
      </c>
      <c r="F71" s="10">
        <v>4.47</v>
      </c>
      <c r="G71" s="19">
        <f t="shared" si="2"/>
        <v>0.15629370629370629</v>
      </c>
      <c r="H71" s="10">
        <v>4.7</v>
      </c>
    </row>
    <row r="72" spans="1:8" x14ac:dyDescent="0.35">
      <c r="A72" s="20">
        <v>36</v>
      </c>
      <c r="B72" s="10">
        <v>128</v>
      </c>
      <c r="C72" s="10">
        <v>194</v>
      </c>
      <c r="D72" s="10">
        <v>500</v>
      </c>
      <c r="E72" s="10">
        <v>2.88</v>
      </c>
      <c r="F72" s="10">
        <v>6.11</v>
      </c>
      <c r="G72" s="19">
        <f t="shared" si="2"/>
        <v>0.21215277777777777</v>
      </c>
      <c r="H72" s="10">
        <v>4.9000000000000004</v>
      </c>
    </row>
    <row r="73" spans="1:8" x14ac:dyDescent="0.35">
      <c r="A73" s="20">
        <v>36</v>
      </c>
      <c r="B73" s="10">
        <v>123</v>
      </c>
      <c r="C73" s="10">
        <v>192</v>
      </c>
      <c r="D73" s="10">
        <v>500</v>
      </c>
      <c r="E73" s="10">
        <v>2.88</v>
      </c>
      <c r="F73" s="10">
        <v>6.23</v>
      </c>
      <c r="G73" s="19">
        <f t="shared" si="2"/>
        <v>0.21631944444444445</v>
      </c>
      <c r="H73" s="10">
        <v>4.7</v>
      </c>
    </row>
    <row r="74" spans="1:8" x14ac:dyDescent="0.35">
      <c r="A74" s="20">
        <v>37</v>
      </c>
      <c r="B74" s="10">
        <v>111</v>
      </c>
      <c r="C74" s="10">
        <v>191</v>
      </c>
      <c r="D74" s="10">
        <v>502</v>
      </c>
      <c r="E74" s="10">
        <v>2.88</v>
      </c>
      <c r="F74" s="10">
        <v>3.51</v>
      </c>
      <c r="G74" s="19">
        <f t="shared" si="2"/>
        <v>0.121875</v>
      </c>
      <c r="H74" s="10">
        <v>5.8</v>
      </c>
    </row>
    <row r="75" spans="1:8" x14ac:dyDescent="0.35">
      <c r="A75" s="20">
        <v>37</v>
      </c>
      <c r="B75" s="10">
        <v>114</v>
      </c>
      <c r="C75" s="10">
        <v>185</v>
      </c>
      <c r="D75" s="10">
        <v>502</v>
      </c>
      <c r="E75" s="10">
        <v>2.88</v>
      </c>
      <c r="F75" s="10">
        <v>3.6</v>
      </c>
      <c r="G75" s="19">
        <f t="shared" si="2"/>
        <v>0.125</v>
      </c>
      <c r="H75" s="10">
        <v>5.8</v>
      </c>
    </row>
    <row r="76" spans="1:8" x14ac:dyDescent="0.35">
      <c r="A76" s="20">
        <v>38</v>
      </c>
      <c r="B76" s="10">
        <v>97</v>
      </c>
      <c r="C76" s="10">
        <v>167</v>
      </c>
      <c r="D76" s="10">
        <v>500</v>
      </c>
      <c r="E76" s="10">
        <v>2.88</v>
      </c>
      <c r="F76" s="10">
        <v>3.94</v>
      </c>
      <c r="G76" s="19">
        <f t="shared" si="2"/>
        <v>0.13680555555555554</v>
      </c>
      <c r="H76" s="10">
        <v>3.5</v>
      </c>
    </row>
    <row r="77" spans="1:8" x14ac:dyDescent="0.35">
      <c r="A77" s="20">
        <v>38</v>
      </c>
      <c r="B77" s="10">
        <v>106</v>
      </c>
      <c r="C77" s="10">
        <v>165</v>
      </c>
      <c r="D77" s="10">
        <v>501</v>
      </c>
      <c r="E77" s="10">
        <v>2.88</v>
      </c>
      <c r="F77" s="10">
        <v>3.84</v>
      </c>
      <c r="G77" s="19">
        <f t="shared" si="2"/>
        <v>0.13333333333333333</v>
      </c>
      <c r="H77" s="10">
        <v>3.4</v>
      </c>
    </row>
    <row r="78" spans="1:8" x14ac:dyDescent="0.35">
      <c r="A78" s="20">
        <v>39</v>
      </c>
      <c r="B78" s="10">
        <v>132</v>
      </c>
      <c r="C78" s="10">
        <v>192</v>
      </c>
      <c r="D78" s="10">
        <v>498</v>
      </c>
      <c r="E78" s="10">
        <v>2.63</v>
      </c>
      <c r="F78" s="10">
        <v>2.0499999999999998</v>
      </c>
      <c r="G78" s="19">
        <f t="shared" si="2"/>
        <v>7.7946768060836502E-2</v>
      </c>
      <c r="H78" s="10">
        <v>3.9</v>
      </c>
    </row>
    <row r="79" spans="1:8" x14ac:dyDescent="0.35">
      <c r="A79" s="20">
        <v>39</v>
      </c>
      <c r="B79" s="10">
        <v>162</v>
      </c>
      <c r="C79" s="10">
        <v>171</v>
      </c>
      <c r="D79" s="10">
        <v>499</v>
      </c>
      <c r="E79" s="10">
        <v>2.63</v>
      </c>
      <c r="F79" s="10">
        <v>2.08</v>
      </c>
      <c r="G79" s="19">
        <f t="shared" si="2"/>
        <v>7.9087452471482883E-2</v>
      </c>
      <c r="H79" s="10">
        <v>3.9</v>
      </c>
    </row>
    <row r="80" spans="1:8" x14ac:dyDescent="0.35">
      <c r="A80" s="20">
        <v>40</v>
      </c>
      <c r="B80" s="10">
        <v>129</v>
      </c>
      <c r="C80" s="10">
        <v>200</v>
      </c>
      <c r="D80" s="10">
        <v>498</v>
      </c>
      <c r="E80" s="10">
        <v>2.54</v>
      </c>
      <c r="F80" s="10">
        <v>2.37</v>
      </c>
      <c r="G80" s="19">
        <f t="shared" si="2"/>
        <v>9.3307086614173237E-2</v>
      </c>
      <c r="H80" s="10">
        <v>3.7</v>
      </c>
    </row>
    <row r="81" spans="1:8" x14ac:dyDescent="0.35">
      <c r="A81" s="20">
        <v>40</v>
      </c>
      <c r="B81" s="10">
        <v>150</v>
      </c>
      <c r="C81" s="10">
        <v>206</v>
      </c>
      <c r="D81" s="10">
        <v>501</v>
      </c>
      <c r="E81" s="10">
        <v>2.56</v>
      </c>
      <c r="F81" s="10">
        <v>2.2599999999999998</v>
      </c>
      <c r="G81" s="19">
        <f t="shared" si="2"/>
        <v>8.8281249999999992E-2</v>
      </c>
      <c r="H81" s="10">
        <v>3.6</v>
      </c>
    </row>
    <row r="82" spans="1:8" x14ac:dyDescent="0.35">
      <c r="A82" s="20">
        <v>41</v>
      </c>
      <c r="B82" s="10">
        <v>131</v>
      </c>
      <c r="C82" s="10">
        <v>195</v>
      </c>
      <c r="D82" s="10">
        <v>500</v>
      </c>
      <c r="E82" s="10">
        <v>2.88</v>
      </c>
      <c r="F82" s="10">
        <v>6.2</v>
      </c>
      <c r="G82" s="19">
        <f t="shared" si="2"/>
        <v>0.21527777777777779</v>
      </c>
      <c r="H82" s="10">
        <v>3.6</v>
      </c>
    </row>
    <row r="83" spans="1:8" x14ac:dyDescent="0.35">
      <c r="A83" s="20">
        <v>41</v>
      </c>
      <c r="B83" s="10">
        <v>138</v>
      </c>
      <c r="C83" s="10">
        <v>195</v>
      </c>
      <c r="D83" s="10">
        <v>500</v>
      </c>
      <c r="E83" s="10">
        <v>2.86</v>
      </c>
      <c r="F83" s="10">
        <v>6.39</v>
      </c>
      <c r="G83" s="19">
        <f t="shared" si="2"/>
        <v>0.2234265734265734</v>
      </c>
      <c r="H83" s="10">
        <v>3.4</v>
      </c>
    </row>
    <row r="84" spans="1:8" x14ac:dyDescent="0.35">
      <c r="A84" s="20">
        <v>42</v>
      </c>
      <c r="B84" s="10">
        <v>111</v>
      </c>
      <c r="C84" s="10">
        <v>185</v>
      </c>
      <c r="D84" s="10">
        <v>500</v>
      </c>
      <c r="E84" s="10">
        <v>2.88</v>
      </c>
      <c r="F84" s="10">
        <v>3.3</v>
      </c>
      <c r="G84" s="19">
        <f t="shared" si="2"/>
        <v>0.11458333333333333</v>
      </c>
      <c r="H84" s="10">
        <v>3.8</v>
      </c>
    </row>
    <row r="85" spans="1:8" x14ac:dyDescent="0.35">
      <c r="A85" s="20">
        <v>42</v>
      </c>
      <c r="B85" s="10">
        <v>98</v>
      </c>
      <c r="C85" s="10">
        <v>178</v>
      </c>
      <c r="D85" s="10">
        <v>500</v>
      </c>
      <c r="E85" s="10">
        <v>2.88</v>
      </c>
      <c r="F85" s="10">
        <v>3.76</v>
      </c>
      <c r="G85" s="19">
        <f t="shared" si="2"/>
        <v>0.13055555555555554</v>
      </c>
      <c r="H85" s="10">
        <v>3.8</v>
      </c>
    </row>
    <row r="86" spans="1:8" x14ac:dyDescent="0.35">
      <c r="A86" s="20">
        <v>43</v>
      </c>
      <c r="B86" s="10">
        <v>106</v>
      </c>
      <c r="C86" s="10">
        <v>177</v>
      </c>
      <c r="D86" s="10">
        <v>501</v>
      </c>
      <c r="E86" s="10">
        <v>2.86</v>
      </c>
      <c r="F86" s="10">
        <v>1.77</v>
      </c>
      <c r="G86" s="19">
        <f t="shared" si="2"/>
        <v>6.1888111888111885E-2</v>
      </c>
      <c r="H86" s="10">
        <v>6.6</v>
      </c>
    </row>
    <row r="87" spans="1:8" x14ac:dyDescent="0.35">
      <c r="A87" s="20">
        <v>43</v>
      </c>
      <c r="B87" s="10">
        <v>98</v>
      </c>
      <c r="C87" s="10">
        <v>189</v>
      </c>
      <c r="D87" s="10">
        <v>501</v>
      </c>
      <c r="E87" s="10">
        <v>2.87</v>
      </c>
      <c r="F87" s="10">
        <v>1.29</v>
      </c>
      <c r="G87" s="19">
        <f t="shared" si="2"/>
        <v>4.4947735191637632E-2</v>
      </c>
      <c r="H87" s="10">
        <v>6.6</v>
      </c>
    </row>
    <row r="88" spans="1:8" x14ac:dyDescent="0.35">
      <c r="A88" s="20">
        <v>44</v>
      </c>
      <c r="B88" s="10">
        <v>122</v>
      </c>
      <c r="C88" s="10">
        <v>177</v>
      </c>
      <c r="D88" s="10">
        <v>500</v>
      </c>
      <c r="E88" s="10">
        <v>2.88</v>
      </c>
      <c r="F88" s="10">
        <v>1.05</v>
      </c>
      <c r="G88" s="19">
        <f t="shared" si="2"/>
        <v>3.6458333333333336E-2</v>
      </c>
      <c r="H88" s="10">
        <v>7.6</v>
      </c>
    </row>
    <row r="89" spans="1:8" x14ac:dyDescent="0.35">
      <c r="A89" s="20">
        <v>44</v>
      </c>
      <c r="B89" s="10">
        <v>105</v>
      </c>
      <c r="C89" s="10">
        <v>171</v>
      </c>
      <c r="D89" s="10">
        <v>500</v>
      </c>
      <c r="E89" s="10">
        <v>2.88</v>
      </c>
      <c r="F89" s="10">
        <v>1.08</v>
      </c>
      <c r="G89" s="19">
        <f t="shared" si="2"/>
        <v>3.7499999999999999E-2</v>
      </c>
      <c r="H89" s="10">
        <v>7.5</v>
      </c>
    </row>
    <row r="90" spans="1:8" x14ac:dyDescent="0.35">
      <c r="A90" s="20">
        <v>45</v>
      </c>
      <c r="B90" s="10">
        <v>159</v>
      </c>
      <c r="C90" s="10">
        <v>213</v>
      </c>
      <c r="D90" s="10">
        <v>501</v>
      </c>
      <c r="E90" s="10">
        <v>2.57</v>
      </c>
      <c r="F90" s="10">
        <v>1.66</v>
      </c>
      <c r="G90" s="19">
        <f t="shared" si="2"/>
        <v>6.4591439688715946E-2</v>
      </c>
      <c r="H90" s="10">
        <v>4.9000000000000004</v>
      </c>
    </row>
    <row r="91" spans="1:8" x14ac:dyDescent="0.35">
      <c r="A91" s="20">
        <v>45</v>
      </c>
      <c r="B91" s="10">
        <v>141</v>
      </c>
      <c r="C91" s="10">
        <v>199</v>
      </c>
      <c r="D91" s="10">
        <v>500</v>
      </c>
      <c r="E91" s="10">
        <v>2.5499999999999998</v>
      </c>
      <c r="F91" s="10">
        <v>1.68</v>
      </c>
      <c r="G91" s="19">
        <f t="shared" si="2"/>
        <v>6.5882352941176461E-2</v>
      </c>
      <c r="H91" s="10">
        <v>4.8</v>
      </c>
    </row>
    <row r="92" spans="1:8" x14ac:dyDescent="0.35">
      <c r="A92" s="20">
        <v>46</v>
      </c>
      <c r="B92" s="10">
        <v>111</v>
      </c>
      <c r="C92" s="10">
        <v>188</v>
      </c>
      <c r="D92" s="10">
        <v>502</v>
      </c>
      <c r="E92" s="10">
        <v>2.88</v>
      </c>
      <c r="F92" s="10">
        <v>5.26</v>
      </c>
      <c r="G92" s="19">
        <f t="shared" si="2"/>
        <v>0.18263888888888888</v>
      </c>
      <c r="H92" s="10">
        <v>4.9000000000000004</v>
      </c>
    </row>
    <row r="93" spans="1:8" x14ac:dyDescent="0.35">
      <c r="A93" s="20">
        <v>46</v>
      </c>
      <c r="B93" s="10">
        <v>132</v>
      </c>
      <c r="C93" s="10">
        <v>184</v>
      </c>
      <c r="D93" s="10">
        <v>501</v>
      </c>
      <c r="E93" s="10">
        <v>2.89</v>
      </c>
      <c r="F93" s="10">
        <v>5.25</v>
      </c>
      <c r="G93" s="19">
        <f t="shared" si="2"/>
        <v>0.18166089965397925</v>
      </c>
      <c r="H93" s="10">
        <v>5</v>
      </c>
    </row>
    <row r="94" spans="1:8" x14ac:dyDescent="0.35">
      <c r="A94" s="20">
        <v>47</v>
      </c>
      <c r="B94" s="10">
        <v>161</v>
      </c>
      <c r="C94" s="10">
        <v>187</v>
      </c>
      <c r="D94" s="10">
        <v>500</v>
      </c>
      <c r="E94" s="10">
        <v>2.88</v>
      </c>
      <c r="F94" s="10">
        <v>1.0900000000000001</v>
      </c>
      <c r="G94" s="19">
        <f t="shared" si="2"/>
        <v>3.7847222222222227E-2</v>
      </c>
      <c r="H94" s="10">
        <v>3.3</v>
      </c>
    </row>
    <row r="95" spans="1:8" x14ac:dyDescent="0.35">
      <c r="A95" s="20">
        <v>47</v>
      </c>
      <c r="B95" s="10">
        <v>130</v>
      </c>
      <c r="C95" s="10">
        <v>177</v>
      </c>
      <c r="D95" s="10">
        <v>501</v>
      </c>
      <c r="E95" s="10">
        <v>2.89</v>
      </c>
      <c r="F95" s="10">
        <v>1.08</v>
      </c>
      <c r="G95" s="19">
        <f t="shared" si="2"/>
        <v>3.7370242214532876E-2</v>
      </c>
      <c r="H95" s="10">
        <v>3.2</v>
      </c>
    </row>
    <row r="96" spans="1:8" x14ac:dyDescent="0.35">
      <c r="A96" s="20">
        <v>48</v>
      </c>
      <c r="B96" s="10">
        <v>115</v>
      </c>
      <c r="C96" s="10">
        <v>198</v>
      </c>
      <c r="D96" s="10">
        <v>500</v>
      </c>
      <c r="E96" s="10">
        <v>2.88</v>
      </c>
      <c r="F96" s="10">
        <v>5.31</v>
      </c>
      <c r="G96" s="19">
        <f t="shared" si="2"/>
        <v>0.18437499999999998</v>
      </c>
      <c r="H96" s="10">
        <v>6</v>
      </c>
    </row>
    <row r="97" spans="1:8" x14ac:dyDescent="0.35">
      <c r="A97" s="20">
        <v>48</v>
      </c>
      <c r="B97" s="10">
        <v>116</v>
      </c>
      <c r="C97" s="10">
        <v>175</v>
      </c>
      <c r="D97" s="10">
        <v>500</v>
      </c>
      <c r="E97" s="10">
        <v>2.88</v>
      </c>
      <c r="F97" s="10">
        <v>5.32</v>
      </c>
      <c r="G97" s="19">
        <f t="shared" si="2"/>
        <v>0.18472222222222223</v>
      </c>
      <c r="H97" s="10">
        <v>6.1</v>
      </c>
    </row>
    <row r="98" spans="1:8" x14ac:dyDescent="0.35">
      <c r="A98" s="20">
        <v>49</v>
      </c>
      <c r="B98" s="10">
        <v>114</v>
      </c>
      <c r="C98" s="10">
        <v>197</v>
      </c>
      <c r="D98" s="10">
        <v>501</v>
      </c>
      <c r="E98" s="10">
        <v>2.88</v>
      </c>
      <c r="F98" s="10">
        <v>0.24</v>
      </c>
      <c r="G98" s="19">
        <f t="shared" si="2"/>
        <v>8.3333333333333332E-3</v>
      </c>
      <c r="H98" s="10">
        <v>8</v>
      </c>
    </row>
    <row r="99" spans="1:8" x14ac:dyDescent="0.35">
      <c r="A99" s="20">
        <v>49</v>
      </c>
      <c r="B99" s="10">
        <v>108</v>
      </c>
      <c r="C99" s="10">
        <v>164</v>
      </c>
      <c r="D99" s="10">
        <v>500</v>
      </c>
      <c r="E99" s="10">
        <v>2.88</v>
      </c>
      <c r="F99" s="10">
        <v>0.66</v>
      </c>
      <c r="G99" s="19">
        <f t="shared" si="2"/>
        <v>2.2916666666666669E-2</v>
      </c>
      <c r="H99" s="10">
        <v>8</v>
      </c>
    </row>
    <row r="100" spans="1:8" x14ac:dyDescent="0.35">
      <c r="A100" s="20">
        <v>50</v>
      </c>
      <c r="B100" s="10">
        <v>140</v>
      </c>
      <c r="C100" s="10">
        <v>194</v>
      </c>
      <c r="D100" s="10">
        <v>499</v>
      </c>
      <c r="E100" s="10">
        <v>2.72</v>
      </c>
      <c r="F100" s="10">
        <v>5.13</v>
      </c>
      <c r="G100" s="19">
        <f t="shared" si="2"/>
        <v>0.18860294117647058</v>
      </c>
      <c r="H100" s="10">
        <v>6.4</v>
      </c>
    </row>
    <row r="101" spans="1:8" x14ac:dyDescent="0.35">
      <c r="A101" s="20">
        <v>50</v>
      </c>
      <c r="B101" s="10">
        <v>150</v>
      </c>
      <c r="C101" s="10">
        <v>180</v>
      </c>
      <c r="D101" s="10">
        <v>400</v>
      </c>
      <c r="E101" s="10">
        <v>2.7</v>
      </c>
      <c r="F101" s="10">
        <v>5.5</v>
      </c>
      <c r="G101" s="19">
        <f t="shared" si="2"/>
        <v>0.20370370370370369</v>
      </c>
      <c r="H101" s="10">
        <v>6.5</v>
      </c>
    </row>
    <row r="102" spans="1:8" x14ac:dyDescent="0.35">
      <c r="A102" s="20">
        <v>51</v>
      </c>
      <c r="B102" s="10">
        <v>136</v>
      </c>
      <c r="C102" s="10">
        <v>200</v>
      </c>
      <c r="D102" s="10">
        <v>500</v>
      </c>
      <c r="E102" s="10">
        <v>2.77</v>
      </c>
      <c r="F102" s="10">
        <v>3.49</v>
      </c>
      <c r="G102" s="19">
        <f t="shared" si="2"/>
        <v>0.12599277978339352</v>
      </c>
      <c r="H102" s="10">
        <v>4.8</v>
      </c>
    </row>
    <row r="103" spans="1:8" x14ac:dyDescent="0.35">
      <c r="A103" s="20">
        <v>51</v>
      </c>
      <c r="B103" s="10">
        <v>134</v>
      </c>
      <c r="C103" s="10">
        <v>190</v>
      </c>
      <c r="D103" s="10">
        <v>502</v>
      </c>
      <c r="E103" s="10">
        <v>2.79</v>
      </c>
      <c r="F103" s="10">
        <v>3.79</v>
      </c>
      <c r="G103" s="19">
        <f t="shared" si="2"/>
        <v>0.13584229390681005</v>
      </c>
      <c r="H103" s="10">
        <v>5</v>
      </c>
    </row>
    <row r="104" spans="1:8" x14ac:dyDescent="0.35">
      <c r="A104" s="20">
        <v>52</v>
      </c>
      <c r="B104" s="10">
        <v>136</v>
      </c>
      <c r="C104" s="10">
        <v>179</v>
      </c>
      <c r="D104" s="10">
        <v>499</v>
      </c>
      <c r="E104" s="10">
        <v>2.77</v>
      </c>
      <c r="F104" s="10">
        <v>4.42</v>
      </c>
      <c r="G104" s="19">
        <f t="shared" si="2"/>
        <v>0.15956678700361013</v>
      </c>
      <c r="H104" s="10">
        <v>3.1</v>
      </c>
    </row>
    <row r="105" spans="1:8" x14ac:dyDescent="0.35">
      <c r="A105" s="20">
        <v>52</v>
      </c>
      <c r="B105" s="10">
        <v>120</v>
      </c>
      <c r="C105" s="10">
        <v>173</v>
      </c>
      <c r="D105" s="10">
        <v>501</v>
      </c>
      <c r="E105" s="10">
        <v>2.78</v>
      </c>
      <c r="F105" s="10">
        <v>4.71</v>
      </c>
      <c r="G105" s="19">
        <f t="shared" si="2"/>
        <v>0.16942446043165468</v>
      </c>
      <c r="H105" s="10">
        <v>3.2</v>
      </c>
    </row>
    <row r="106" spans="1:8" x14ac:dyDescent="0.35">
      <c r="A106" s="20">
        <v>53</v>
      </c>
      <c r="B106" s="10">
        <v>95</v>
      </c>
      <c r="C106" s="10">
        <v>210</v>
      </c>
      <c r="D106" s="10">
        <v>500</v>
      </c>
      <c r="E106" s="10">
        <v>2.88</v>
      </c>
      <c r="F106" s="10">
        <v>0.94</v>
      </c>
      <c r="G106" s="19">
        <f t="shared" si="2"/>
        <v>3.2638888888888884E-2</v>
      </c>
      <c r="H106" s="10">
        <v>3.2</v>
      </c>
    </row>
    <row r="107" spans="1:8" x14ac:dyDescent="0.35">
      <c r="A107" s="20">
        <v>53</v>
      </c>
      <c r="B107" s="10">
        <v>135</v>
      </c>
      <c r="C107" s="10">
        <v>201</v>
      </c>
      <c r="D107" s="10">
        <v>500</v>
      </c>
      <c r="E107" s="10">
        <v>2.89</v>
      </c>
      <c r="F107" s="10">
        <v>0.64</v>
      </c>
      <c r="G107" s="19">
        <f t="shared" si="2"/>
        <v>2.2145328719723183E-2</v>
      </c>
      <c r="H107" s="10">
        <v>3.1</v>
      </c>
    </row>
    <row r="108" spans="1:8" x14ac:dyDescent="0.35">
      <c r="A108" s="20">
        <v>54</v>
      </c>
      <c r="B108" s="10">
        <v>105</v>
      </c>
      <c r="C108" s="10">
        <v>179</v>
      </c>
      <c r="D108" s="10">
        <v>501</v>
      </c>
      <c r="E108" s="10">
        <v>2.88</v>
      </c>
      <c r="F108" s="10">
        <v>3.84</v>
      </c>
      <c r="G108" s="19">
        <f t="shared" si="2"/>
        <v>0.13333333333333333</v>
      </c>
      <c r="H108" s="10">
        <v>3.1</v>
      </c>
    </row>
    <row r="109" spans="1:8" x14ac:dyDescent="0.35">
      <c r="A109" s="20">
        <v>54</v>
      </c>
      <c r="B109" s="10">
        <v>155</v>
      </c>
      <c r="C109" s="10">
        <v>171</v>
      </c>
      <c r="D109" s="10">
        <v>501</v>
      </c>
      <c r="E109" s="10">
        <v>2.88</v>
      </c>
      <c r="F109" s="10">
        <v>3.68</v>
      </c>
      <c r="G109" s="19">
        <f t="shared" si="2"/>
        <v>0.1277777777777778</v>
      </c>
      <c r="H109" s="10">
        <v>3.1</v>
      </c>
    </row>
    <row r="110" spans="1:8" x14ac:dyDescent="0.35">
      <c r="A110" s="20">
        <v>55</v>
      </c>
      <c r="B110" s="10">
        <v>104</v>
      </c>
      <c r="C110" s="10">
        <v>190</v>
      </c>
      <c r="D110" s="10">
        <v>500</v>
      </c>
      <c r="E110" s="10">
        <v>2.89</v>
      </c>
      <c r="F110" s="10">
        <v>3.7</v>
      </c>
      <c r="G110" s="19">
        <f t="shared" si="2"/>
        <v>0.12802768166089967</v>
      </c>
      <c r="H110" s="10">
        <v>3.3</v>
      </c>
    </row>
    <row r="111" spans="1:8" x14ac:dyDescent="0.35">
      <c r="A111" s="20">
        <v>55</v>
      </c>
      <c r="B111" s="10">
        <v>144</v>
      </c>
      <c r="C111" s="10">
        <v>191</v>
      </c>
      <c r="D111" s="10">
        <v>500</v>
      </c>
      <c r="E111" s="10">
        <v>2.88</v>
      </c>
      <c r="F111" s="10">
        <v>3.24</v>
      </c>
      <c r="G111" s="19">
        <f t="shared" si="2"/>
        <v>0.11250000000000002</v>
      </c>
      <c r="H111" s="10">
        <v>3.3</v>
      </c>
    </row>
    <row r="112" spans="1:8" x14ac:dyDescent="0.35">
      <c r="A112" s="20">
        <v>56</v>
      </c>
      <c r="B112" s="10">
        <v>119</v>
      </c>
      <c r="C112" s="10">
        <v>209</v>
      </c>
      <c r="D112" s="10">
        <v>598</v>
      </c>
      <c r="E112" s="10">
        <v>2.73</v>
      </c>
      <c r="F112" s="10">
        <v>3.4</v>
      </c>
      <c r="G112" s="19">
        <f t="shared" si="2"/>
        <v>0.12454212454212454</v>
      </c>
      <c r="H112" s="10">
        <v>5</v>
      </c>
    </row>
    <row r="113" spans="1:8" x14ac:dyDescent="0.35">
      <c r="A113" s="20">
        <v>56</v>
      </c>
      <c r="B113" s="10">
        <v>140</v>
      </c>
      <c r="C113" s="10">
        <v>213</v>
      </c>
      <c r="D113" s="10">
        <v>598</v>
      </c>
      <c r="E113" s="10">
        <v>2.74</v>
      </c>
      <c r="F113" s="10">
        <v>3.44</v>
      </c>
      <c r="G113" s="19">
        <f t="shared" si="2"/>
        <v>0.12554744525547445</v>
      </c>
      <c r="H113" s="10">
        <v>5.0999999999999996</v>
      </c>
    </row>
    <row r="114" spans="1:8" x14ac:dyDescent="0.35">
      <c r="A114" s="20">
        <v>57</v>
      </c>
      <c r="B114" s="10">
        <v>113</v>
      </c>
      <c r="C114" s="10">
        <v>182</v>
      </c>
      <c r="D114" s="10">
        <v>500</v>
      </c>
      <c r="E114" s="10">
        <v>2.82</v>
      </c>
      <c r="F114" s="10">
        <v>5.31</v>
      </c>
      <c r="G114" s="19">
        <f t="shared" si="2"/>
        <v>0.1882978723404255</v>
      </c>
      <c r="H114" s="10">
        <v>4</v>
      </c>
    </row>
    <row r="115" spans="1:8" x14ac:dyDescent="0.35">
      <c r="A115" s="20">
        <v>57</v>
      </c>
      <c r="B115" s="10">
        <v>139</v>
      </c>
      <c r="C115" s="10">
        <v>174</v>
      </c>
      <c r="D115" s="10">
        <v>500</v>
      </c>
      <c r="E115" s="10">
        <v>2.83</v>
      </c>
      <c r="F115" s="10">
        <v>5.2</v>
      </c>
      <c r="G115" s="19">
        <f t="shared" si="2"/>
        <v>0.18374558303886926</v>
      </c>
      <c r="H115" s="10">
        <v>4.0999999999999996</v>
      </c>
    </row>
    <row r="116" spans="1:8" x14ac:dyDescent="0.35">
      <c r="A116" s="20">
        <v>58</v>
      </c>
      <c r="B116" s="10">
        <v>117</v>
      </c>
      <c r="C116" s="10">
        <v>203</v>
      </c>
      <c r="D116" s="10">
        <v>501</v>
      </c>
      <c r="E116" s="10">
        <v>2.88</v>
      </c>
      <c r="F116" s="10">
        <v>3.87</v>
      </c>
      <c r="G116" s="19">
        <f t="shared" si="2"/>
        <v>0.13437500000000002</v>
      </c>
      <c r="H116" s="10">
        <v>2.9</v>
      </c>
    </row>
    <row r="117" spans="1:8" x14ac:dyDescent="0.35">
      <c r="A117" s="20">
        <v>58</v>
      </c>
      <c r="B117" s="10">
        <v>135</v>
      </c>
      <c r="C117" s="10">
        <v>200</v>
      </c>
      <c r="D117" s="10">
        <v>500</v>
      </c>
      <c r="E117" s="10">
        <v>2.89</v>
      </c>
      <c r="F117" s="10">
        <v>3.86</v>
      </c>
      <c r="G117" s="19">
        <f t="shared" si="2"/>
        <v>0.13356401384083044</v>
      </c>
      <c r="H117" s="10">
        <v>2.9</v>
      </c>
    </row>
    <row r="118" spans="1:8" x14ac:dyDescent="0.35">
      <c r="A118" s="20">
        <v>59</v>
      </c>
      <c r="B118" s="10">
        <v>114</v>
      </c>
      <c r="C118" s="10">
        <v>169</v>
      </c>
      <c r="D118" s="10">
        <v>500</v>
      </c>
      <c r="E118" s="10">
        <v>2.88</v>
      </c>
      <c r="F118" s="10">
        <v>9.52</v>
      </c>
      <c r="G118" s="19">
        <f t="shared" si="2"/>
        <v>0.33055555555555555</v>
      </c>
      <c r="H118" s="10">
        <v>4.5999999999999996</v>
      </c>
    </row>
    <row r="119" spans="1:8" x14ac:dyDescent="0.35">
      <c r="A119" s="20">
        <v>59</v>
      </c>
      <c r="B119" s="10">
        <v>107</v>
      </c>
      <c r="C119" s="10">
        <v>147</v>
      </c>
      <c r="D119" s="10">
        <v>499</v>
      </c>
      <c r="E119" s="10">
        <v>2.88</v>
      </c>
      <c r="F119" s="10">
        <v>9.51</v>
      </c>
      <c r="G119" s="19">
        <f t="shared" si="2"/>
        <v>0.33020833333333333</v>
      </c>
      <c r="H119" s="10">
        <v>4.5</v>
      </c>
    </row>
    <row r="120" spans="1:8" x14ac:dyDescent="0.35">
      <c r="A120" s="20">
        <v>60</v>
      </c>
      <c r="B120" s="10">
        <v>110</v>
      </c>
      <c r="C120" s="10">
        <v>149</v>
      </c>
      <c r="D120" s="10">
        <v>400</v>
      </c>
      <c r="E120" s="10">
        <v>2.88</v>
      </c>
      <c r="F120" s="10">
        <v>7.54</v>
      </c>
      <c r="G120" s="19">
        <f t="shared" si="2"/>
        <v>0.26180555555555557</v>
      </c>
      <c r="H120" s="10">
        <v>4.4000000000000004</v>
      </c>
    </row>
    <row r="121" spans="1:8" x14ac:dyDescent="0.35">
      <c r="A121" s="20">
        <v>60</v>
      </c>
      <c r="B121" s="10">
        <v>90</v>
      </c>
      <c r="C121" s="10">
        <v>142</v>
      </c>
      <c r="D121" s="10">
        <v>400</v>
      </c>
      <c r="E121" s="10">
        <v>288</v>
      </c>
      <c r="F121" s="10">
        <v>7.68</v>
      </c>
      <c r="G121" s="19">
        <f t="shared" si="2"/>
        <v>2.6666666666666666E-3</v>
      </c>
      <c r="H121" s="10">
        <v>4.5</v>
      </c>
    </row>
    <row r="122" spans="1:8" x14ac:dyDescent="0.35">
      <c r="A122" s="20">
        <v>61</v>
      </c>
      <c r="B122" s="10">
        <v>129</v>
      </c>
      <c r="C122" s="10">
        <v>189</v>
      </c>
      <c r="D122" s="10">
        <v>502</v>
      </c>
      <c r="E122" s="10">
        <v>2.89</v>
      </c>
      <c r="F122" s="10">
        <v>5.0199999999999996</v>
      </c>
      <c r="G122" s="19">
        <f t="shared" si="2"/>
        <v>0.17370242214532872</v>
      </c>
      <c r="H122" s="10">
        <v>4.2</v>
      </c>
    </row>
    <row r="123" spans="1:8" x14ac:dyDescent="0.35">
      <c r="A123" s="20">
        <v>61</v>
      </c>
      <c r="B123" s="10">
        <v>134</v>
      </c>
      <c r="C123" s="10">
        <v>176</v>
      </c>
      <c r="D123" s="10">
        <v>501</v>
      </c>
      <c r="E123" s="10">
        <v>2.89</v>
      </c>
      <c r="F123" s="10">
        <v>4.8099999999999996</v>
      </c>
      <c r="G123" s="19">
        <f t="shared" si="2"/>
        <v>0.16643598615916955</v>
      </c>
      <c r="H123" s="10">
        <v>4.3</v>
      </c>
    </row>
    <row r="124" spans="1:8" x14ac:dyDescent="0.35">
      <c r="A124" s="20">
        <v>62</v>
      </c>
      <c r="B124" s="10">
        <v>147</v>
      </c>
      <c r="C124" s="10">
        <v>191</v>
      </c>
      <c r="D124" s="10">
        <v>500</v>
      </c>
      <c r="E124" s="10">
        <v>2.87</v>
      </c>
      <c r="F124" s="10">
        <v>2.63</v>
      </c>
      <c r="G124" s="19">
        <f t="shared" si="2"/>
        <v>9.1637630662020908E-2</v>
      </c>
      <c r="H124" s="10">
        <v>7</v>
      </c>
    </row>
    <row r="125" spans="1:8" x14ac:dyDescent="0.35">
      <c r="A125" s="20">
        <v>62</v>
      </c>
      <c r="B125" s="10">
        <v>139</v>
      </c>
      <c r="C125" s="10">
        <v>184</v>
      </c>
      <c r="D125" s="10">
        <v>497</v>
      </c>
      <c r="E125" s="10">
        <v>2.87</v>
      </c>
      <c r="F125" s="10">
        <v>2.6</v>
      </c>
      <c r="G125" s="19">
        <f t="shared" si="2"/>
        <v>9.0592334494773524E-2</v>
      </c>
      <c r="H125" s="10">
        <v>7</v>
      </c>
    </row>
    <row r="126" spans="1:8" x14ac:dyDescent="0.35">
      <c r="A126" s="20">
        <v>63</v>
      </c>
      <c r="B126" s="10">
        <v>129</v>
      </c>
      <c r="C126" s="10">
        <v>169</v>
      </c>
      <c r="D126" s="10">
        <v>500</v>
      </c>
      <c r="E126" s="10">
        <v>2.88</v>
      </c>
      <c r="F126" s="10">
        <v>5.44</v>
      </c>
      <c r="G126" s="19">
        <f t="shared" si="2"/>
        <v>0.18888888888888888</v>
      </c>
      <c r="H126" s="10">
        <v>5.6</v>
      </c>
    </row>
    <row r="127" spans="1:8" x14ac:dyDescent="0.35">
      <c r="A127" s="20">
        <v>63</v>
      </c>
      <c r="B127" s="10">
        <v>124</v>
      </c>
      <c r="C127" s="10">
        <v>183</v>
      </c>
      <c r="D127" s="10">
        <v>500</v>
      </c>
      <c r="E127" s="10">
        <v>2.88</v>
      </c>
      <c r="F127" s="10">
        <v>5.27</v>
      </c>
      <c r="G127" s="19">
        <f t="shared" si="2"/>
        <v>0.1829861111111111</v>
      </c>
      <c r="H127" s="10">
        <v>5.5</v>
      </c>
    </row>
    <row r="128" spans="1:8" x14ac:dyDescent="0.35">
      <c r="A128" s="20">
        <v>64</v>
      </c>
      <c r="B128" s="10">
        <v>154</v>
      </c>
      <c r="C128" s="10">
        <v>192</v>
      </c>
      <c r="D128" s="10">
        <v>500</v>
      </c>
      <c r="E128" s="10">
        <v>2.88</v>
      </c>
      <c r="F128" s="10">
        <v>7.99</v>
      </c>
      <c r="G128" s="19">
        <f t="shared" si="2"/>
        <v>0.27743055555555557</v>
      </c>
      <c r="H128" s="10">
        <v>4.0999999999999996</v>
      </c>
    </row>
    <row r="129" spans="1:8" x14ac:dyDescent="0.35">
      <c r="A129" s="20">
        <v>64</v>
      </c>
      <c r="B129" s="10">
        <v>142</v>
      </c>
      <c r="C129" s="10">
        <v>191</v>
      </c>
      <c r="D129" s="10">
        <v>599</v>
      </c>
      <c r="E129" s="10">
        <v>2.88</v>
      </c>
      <c r="F129" s="10">
        <v>8.02</v>
      </c>
      <c r="G129" s="19">
        <f t="shared" ref="G129:G145" si="3">(F129/(E129*1000))*100</f>
        <v>0.27847222222222223</v>
      </c>
      <c r="H129" s="10">
        <v>4.2</v>
      </c>
    </row>
    <row r="130" spans="1:8" x14ac:dyDescent="0.35">
      <c r="A130" s="20">
        <v>65</v>
      </c>
      <c r="B130" s="10">
        <v>110</v>
      </c>
      <c r="C130" s="10">
        <v>201</v>
      </c>
      <c r="D130" s="10">
        <v>598</v>
      </c>
      <c r="E130" s="10">
        <v>2.82</v>
      </c>
      <c r="F130" s="10">
        <v>9.08</v>
      </c>
      <c r="G130" s="19">
        <f t="shared" si="3"/>
        <v>0.3219858156028369</v>
      </c>
      <c r="H130" s="10">
        <v>5.2</v>
      </c>
    </row>
    <row r="131" spans="1:8" x14ac:dyDescent="0.35">
      <c r="A131" s="20">
        <v>65</v>
      </c>
      <c r="B131" s="10">
        <v>116</v>
      </c>
      <c r="C131" s="10">
        <v>180</v>
      </c>
      <c r="D131" s="10">
        <v>599</v>
      </c>
      <c r="E131" s="10">
        <v>2.83</v>
      </c>
      <c r="F131" s="10">
        <v>8.8000000000000007</v>
      </c>
      <c r="G131" s="19">
        <f t="shared" si="3"/>
        <v>0.31095406360424033</v>
      </c>
      <c r="H131" s="10">
        <v>5.4</v>
      </c>
    </row>
    <row r="132" spans="1:8" x14ac:dyDescent="0.35">
      <c r="A132" s="20">
        <v>66</v>
      </c>
      <c r="B132" s="10">
        <v>124</v>
      </c>
      <c r="C132" s="10">
        <v>220</v>
      </c>
      <c r="D132" s="10">
        <v>599</v>
      </c>
      <c r="E132" s="10">
        <v>2.87</v>
      </c>
      <c r="F132" s="10">
        <v>3.08</v>
      </c>
      <c r="G132" s="19">
        <f t="shared" si="3"/>
        <v>0.10731707317073172</v>
      </c>
      <c r="H132" s="10">
        <v>3.5</v>
      </c>
    </row>
    <row r="133" spans="1:8" x14ac:dyDescent="0.35">
      <c r="A133" s="20">
        <v>66</v>
      </c>
      <c r="B133" s="10">
        <v>129</v>
      </c>
      <c r="C133" s="10">
        <v>217</v>
      </c>
      <c r="D133" s="10">
        <v>599</v>
      </c>
      <c r="E133" s="10">
        <v>2.87</v>
      </c>
      <c r="F133" s="10">
        <v>3.21</v>
      </c>
      <c r="G133" s="19">
        <f t="shared" si="3"/>
        <v>0.11184668989547039</v>
      </c>
      <c r="H133" s="10">
        <v>3.5</v>
      </c>
    </row>
    <row r="134" spans="1:8" x14ac:dyDescent="0.35">
      <c r="A134" s="20">
        <v>67</v>
      </c>
      <c r="B134" s="10">
        <v>132</v>
      </c>
      <c r="C134" s="10">
        <v>218</v>
      </c>
      <c r="D134" s="10">
        <v>500</v>
      </c>
      <c r="E134" s="10">
        <v>2.88</v>
      </c>
      <c r="F134" s="10">
        <v>7.12</v>
      </c>
      <c r="G134" s="19">
        <f t="shared" si="3"/>
        <v>0.24722222222222223</v>
      </c>
      <c r="H134" s="10">
        <v>3.1</v>
      </c>
    </row>
    <row r="135" spans="1:8" x14ac:dyDescent="0.35">
      <c r="A135" s="20">
        <v>67</v>
      </c>
      <c r="B135" s="10">
        <v>144</v>
      </c>
      <c r="C135" s="10">
        <v>215</v>
      </c>
      <c r="D135" s="10">
        <v>500</v>
      </c>
      <c r="E135" s="10">
        <v>2.88</v>
      </c>
      <c r="F135" s="10">
        <v>6.98</v>
      </c>
      <c r="G135" s="19">
        <f t="shared" si="3"/>
        <v>0.24236111111111111</v>
      </c>
      <c r="H135" s="10">
        <v>3.1</v>
      </c>
    </row>
    <row r="136" spans="1:8" x14ac:dyDescent="0.35">
      <c r="A136" s="20">
        <v>68</v>
      </c>
      <c r="B136" s="10">
        <v>121</v>
      </c>
      <c r="C136" s="10">
        <v>208</v>
      </c>
      <c r="D136" s="10">
        <v>500</v>
      </c>
      <c r="E136" s="10">
        <v>2.88</v>
      </c>
      <c r="F136" s="10">
        <v>10.24</v>
      </c>
      <c r="G136" s="19">
        <f t="shared" si="3"/>
        <v>0.35555555555555557</v>
      </c>
      <c r="H136" s="10">
        <v>3.3</v>
      </c>
    </row>
    <row r="137" spans="1:8" x14ac:dyDescent="0.35">
      <c r="A137" s="20">
        <v>68</v>
      </c>
      <c r="B137" s="10">
        <v>127</v>
      </c>
      <c r="C137" s="10">
        <v>205</v>
      </c>
      <c r="D137" s="10">
        <v>500</v>
      </c>
      <c r="E137" s="10">
        <v>2.88</v>
      </c>
      <c r="F137" s="10">
        <v>10.07</v>
      </c>
      <c r="G137" s="19">
        <f t="shared" si="3"/>
        <v>0.34965277777777781</v>
      </c>
      <c r="H137" s="10">
        <v>3.2</v>
      </c>
    </row>
    <row r="138" spans="1:8" x14ac:dyDescent="0.35">
      <c r="A138" s="20">
        <v>69</v>
      </c>
      <c r="B138" s="10">
        <v>142</v>
      </c>
      <c r="C138" s="10">
        <v>198</v>
      </c>
      <c r="D138" s="10">
        <v>599</v>
      </c>
      <c r="E138" s="10">
        <v>2.88</v>
      </c>
      <c r="F138" s="10">
        <v>4.38</v>
      </c>
      <c r="G138" s="19">
        <f t="shared" si="3"/>
        <v>0.15208333333333332</v>
      </c>
      <c r="H138" s="10">
        <v>7.8</v>
      </c>
    </row>
    <row r="139" spans="1:8" x14ac:dyDescent="0.35">
      <c r="A139" s="20">
        <v>69</v>
      </c>
      <c r="B139" s="10">
        <v>130</v>
      </c>
      <c r="C139" s="10">
        <v>190</v>
      </c>
      <c r="D139" s="10">
        <v>503</v>
      </c>
      <c r="E139" s="10">
        <v>2.88</v>
      </c>
      <c r="F139" s="10">
        <v>4.34</v>
      </c>
      <c r="G139" s="19">
        <f t="shared" si="3"/>
        <v>0.15069444444444444</v>
      </c>
      <c r="H139" s="10">
        <v>7.6</v>
      </c>
    </row>
    <row r="140" spans="1:8" x14ac:dyDescent="0.35">
      <c r="A140" s="20">
        <v>70</v>
      </c>
      <c r="B140" s="10">
        <v>139</v>
      </c>
      <c r="C140" s="10">
        <v>173</v>
      </c>
      <c r="D140" s="10">
        <v>500</v>
      </c>
      <c r="E140" s="10">
        <v>2.88</v>
      </c>
      <c r="F140" s="10">
        <v>9.9</v>
      </c>
      <c r="G140" s="19">
        <f t="shared" si="3"/>
        <v>0.34375</v>
      </c>
      <c r="H140" s="10">
        <v>6.8</v>
      </c>
    </row>
    <row r="141" spans="1:8" x14ac:dyDescent="0.35">
      <c r="A141" s="20">
        <v>70</v>
      </c>
      <c r="B141" s="10">
        <v>117</v>
      </c>
      <c r="C141" s="10">
        <v>169</v>
      </c>
      <c r="D141" s="10">
        <v>501</v>
      </c>
      <c r="E141" s="10">
        <v>2.88</v>
      </c>
      <c r="F141" s="10">
        <v>9.27</v>
      </c>
      <c r="G141" s="19">
        <f t="shared" si="3"/>
        <v>0.32187499999999997</v>
      </c>
      <c r="H141" s="10">
        <v>6.8</v>
      </c>
    </row>
    <row r="142" spans="1:8" x14ac:dyDescent="0.35">
      <c r="A142" s="20">
        <v>71</v>
      </c>
      <c r="B142" s="10">
        <v>129</v>
      </c>
      <c r="C142" s="10">
        <v>196</v>
      </c>
      <c r="D142" s="10">
        <v>504</v>
      </c>
      <c r="E142" s="10">
        <v>2.87</v>
      </c>
      <c r="F142" s="10">
        <v>1.08</v>
      </c>
      <c r="G142" s="19">
        <f t="shared" si="3"/>
        <v>3.7630662020905925E-2</v>
      </c>
      <c r="H142" s="10">
        <v>5.9</v>
      </c>
    </row>
    <row r="143" spans="1:8" x14ac:dyDescent="0.35">
      <c r="A143" s="20">
        <v>71</v>
      </c>
      <c r="B143" s="10">
        <v>131</v>
      </c>
      <c r="C143" s="10">
        <v>191</v>
      </c>
      <c r="D143" s="10">
        <v>503</v>
      </c>
      <c r="E143" s="10">
        <v>2.88</v>
      </c>
      <c r="F143" s="10">
        <v>1.02</v>
      </c>
      <c r="G143" s="19">
        <f t="shared" si="3"/>
        <v>3.5416666666666666E-2</v>
      </c>
      <c r="H143" s="10">
        <v>5.9</v>
      </c>
    </row>
    <row r="144" spans="1:8" x14ac:dyDescent="0.35">
      <c r="A144" s="20">
        <v>72</v>
      </c>
      <c r="B144" s="10">
        <v>144</v>
      </c>
      <c r="C144" s="10">
        <v>159</v>
      </c>
      <c r="D144" s="10">
        <v>502</v>
      </c>
      <c r="E144" s="10">
        <v>2.88</v>
      </c>
      <c r="F144" s="10">
        <v>8.0500000000000007</v>
      </c>
      <c r="G144" s="19">
        <f t="shared" si="3"/>
        <v>0.2795138888888889</v>
      </c>
      <c r="H144" s="10">
        <v>9.4</v>
      </c>
    </row>
    <row r="145" spans="1:8" x14ac:dyDescent="0.35">
      <c r="A145" s="20">
        <v>72</v>
      </c>
      <c r="B145" s="10">
        <v>131</v>
      </c>
      <c r="C145" s="10">
        <v>168</v>
      </c>
      <c r="D145" s="10">
        <v>501</v>
      </c>
      <c r="E145" s="10">
        <v>2.88</v>
      </c>
      <c r="F145" s="10">
        <v>8.02</v>
      </c>
      <c r="G145" s="19">
        <f t="shared" si="3"/>
        <v>0.27847222222222223</v>
      </c>
      <c r="H145" s="10">
        <v>9.3000000000000007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166"/>
  <sheetViews>
    <sheetView topLeftCell="A36" workbookViewId="0">
      <selection activeCell="E15" sqref="E15"/>
    </sheetView>
  </sheetViews>
  <sheetFormatPr defaultRowHeight="14.5" x14ac:dyDescent="0.35"/>
  <cols>
    <col min="1" max="1" width="14.08984375" customWidth="1"/>
    <col min="2" max="2" width="11.08984375" customWidth="1"/>
    <col min="4" max="4" width="11" customWidth="1"/>
    <col min="5" max="5" width="10.1796875" customWidth="1"/>
  </cols>
  <sheetData>
    <row r="4" spans="1:5" x14ac:dyDescent="0.35">
      <c r="B4" s="6" t="s">
        <v>10</v>
      </c>
      <c r="C4" s="6" t="s">
        <v>6</v>
      </c>
      <c r="D4" s="6" t="s">
        <v>7</v>
      </c>
      <c r="E4" s="6" t="s">
        <v>8</v>
      </c>
    </row>
    <row r="5" spans="1:5" x14ac:dyDescent="0.35">
      <c r="A5" t="s">
        <v>0</v>
      </c>
      <c r="B5" s="1">
        <v>2.5110000000000001</v>
      </c>
      <c r="C5" s="1">
        <f>B5-B11</f>
        <v>2.4810000000000003</v>
      </c>
      <c r="D5" s="1">
        <v>100</v>
      </c>
      <c r="E5" s="22">
        <f>(11.04*C5*C5)+(11.948*C5)+(1.5134)</f>
        <v>99.111573440000015</v>
      </c>
    </row>
    <row r="6" spans="1:5" x14ac:dyDescent="0.35">
      <c r="A6" t="s">
        <v>1</v>
      </c>
      <c r="B6" s="1">
        <v>1.7030000000000001</v>
      </c>
      <c r="C6" s="1">
        <f>B6-B11</f>
        <v>1.673</v>
      </c>
      <c r="D6" s="1">
        <v>50</v>
      </c>
      <c r="E6" s="22">
        <f t="shared" ref="E6:E11" si="0">(11.04*C6*C6)+(11.948*C6)+(1.5134)</f>
        <v>52.402580159999992</v>
      </c>
    </row>
    <row r="7" spans="1:5" x14ac:dyDescent="0.35">
      <c r="A7" t="s">
        <v>2</v>
      </c>
      <c r="B7" s="1">
        <v>1.024</v>
      </c>
      <c r="C7" s="1">
        <f>B7-B11</f>
        <v>0.99399999999999999</v>
      </c>
      <c r="D7" s="1">
        <v>25</v>
      </c>
      <c r="E7" s="22">
        <f t="shared" si="0"/>
        <v>24.297629439999998</v>
      </c>
    </row>
    <row r="8" spans="1:5" x14ac:dyDescent="0.35">
      <c r="A8" t="s">
        <v>3</v>
      </c>
      <c r="B8" s="1">
        <v>0.54300000000000004</v>
      </c>
      <c r="C8" s="1">
        <f>B8-B11</f>
        <v>0.51300000000000001</v>
      </c>
      <c r="D8" s="1">
        <v>12.5</v>
      </c>
      <c r="E8" s="22">
        <f t="shared" si="0"/>
        <v>10.548109760000001</v>
      </c>
    </row>
    <row r="9" spans="1:5" x14ac:dyDescent="0.35">
      <c r="A9" t="s">
        <v>4</v>
      </c>
      <c r="B9" s="1">
        <v>0.318</v>
      </c>
      <c r="C9" s="1">
        <f>B9-B11</f>
        <v>0.28800000000000003</v>
      </c>
      <c r="D9" s="1">
        <v>6.25</v>
      </c>
      <c r="E9" s="22">
        <f t="shared" si="0"/>
        <v>5.8701257600000005</v>
      </c>
    </row>
    <row r="10" spans="1:5" x14ac:dyDescent="0.35">
      <c r="A10" t="s">
        <v>11</v>
      </c>
      <c r="B10" s="1">
        <v>0.152</v>
      </c>
      <c r="C10" s="1">
        <f>B10-B11</f>
        <v>0.122</v>
      </c>
      <c r="D10" s="1">
        <v>3.125</v>
      </c>
      <c r="E10" s="22">
        <f t="shared" si="0"/>
        <v>3.1353753600000003</v>
      </c>
    </row>
    <row r="11" spans="1:5" x14ac:dyDescent="0.35">
      <c r="A11" t="s">
        <v>5</v>
      </c>
      <c r="B11" s="1">
        <v>0.03</v>
      </c>
      <c r="C11" s="1">
        <f>B11-B11</f>
        <v>0</v>
      </c>
      <c r="D11" s="1">
        <v>0</v>
      </c>
      <c r="E11" s="22">
        <f t="shared" si="0"/>
        <v>1.5134000000000001</v>
      </c>
    </row>
    <row r="12" spans="1:5" x14ac:dyDescent="0.35">
      <c r="E12" s="21"/>
    </row>
    <row r="13" spans="1:5" x14ac:dyDescent="0.35">
      <c r="E13" s="21"/>
    </row>
    <row r="14" spans="1:5" x14ac:dyDescent="0.35">
      <c r="E14" s="21"/>
    </row>
    <row r="15" spans="1:5" x14ac:dyDescent="0.35">
      <c r="E15" s="21"/>
    </row>
    <row r="16" spans="1:5" x14ac:dyDescent="0.35">
      <c r="E16" s="21"/>
    </row>
    <row r="17" spans="1:12" x14ac:dyDescent="0.35">
      <c r="E17" s="21"/>
      <c r="J17" s="5" t="s">
        <v>55</v>
      </c>
      <c r="K17" s="5"/>
      <c r="L17" s="5"/>
    </row>
    <row r="18" spans="1:12" x14ac:dyDescent="0.35">
      <c r="E18" s="21"/>
    </row>
    <row r="19" spans="1:12" x14ac:dyDescent="0.35">
      <c r="E19" s="21"/>
    </row>
    <row r="20" spans="1:12" x14ac:dyDescent="0.35">
      <c r="E20" s="21"/>
    </row>
    <row r="21" spans="1:12" x14ac:dyDescent="0.35">
      <c r="E21" s="21"/>
    </row>
    <row r="22" spans="1:12" x14ac:dyDescent="0.35">
      <c r="A22" s="6" t="s">
        <v>9</v>
      </c>
      <c r="B22" s="6" t="s">
        <v>10</v>
      </c>
      <c r="C22" s="6" t="s">
        <v>5</v>
      </c>
      <c r="D22" s="6" t="s">
        <v>6</v>
      </c>
      <c r="E22" s="6" t="s">
        <v>8</v>
      </c>
    </row>
    <row r="23" spans="1:12" x14ac:dyDescent="0.35">
      <c r="A23" s="20">
        <v>1</v>
      </c>
      <c r="B23" s="1">
        <v>0.42399999999999999</v>
      </c>
      <c r="C23" s="1">
        <v>0.03</v>
      </c>
      <c r="D23" s="1">
        <f t="shared" ref="D23:D54" si="1">(B23-C23)</f>
        <v>0.39400000000000002</v>
      </c>
      <c r="E23" s="7">
        <f t="shared" ref="E23:E54" si="2">(11.04*D23*D23)+(11.948*D23)+(1.5134)</f>
        <v>7.93471744</v>
      </c>
    </row>
    <row r="24" spans="1:12" x14ac:dyDescent="0.35">
      <c r="A24" s="20">
        <v>1</v>
      </c>
      <c r="B24" s="1">
        <v>0.42199999999999999</v>
      </c>
      <c r="C24" s="1">
        <v>0.03</v>
      </c>
      <c r="D24" s="1">
        <f t="shared" si="1"/>
        <v>0.39200000000000002</v>
      </c>
      <c r="E24" s="7">
        <f t="shared" si="2"/>
        <v>7.8934665600000011</v>
      </c>
    </row>
    <row r="25" spans="1:12" x14ac:dyDescent="0.35">
      <c r="A25" s="20">
        <v>2</v>
      </c>
      <c r="B25" s="1">
        <v>2.3090000000000002</v>
      </c>
      <c r="C25" s="1">
        <v>0.03</v>
      </c>
      <c r="D25" s="1">
        <f t="shared" si="1"/>
        <v>2.2790000000000004</v>
      </c>
      <c r="E25" s="7">
        <f t="shared" si="2"/>
        <v>86.082896640000016</v>
      </c>
    </row>
    <row r="26" spans="1:12" x14ac:dyDescent="0.35">
      <c r="A26" s="20">
        <v>2</v>
      </c>
      <c r="B26" s="1">
        <v>2.3010000000000002</v>
      </c>
      <c r="C26" s="1">
        <v>0.03</v>
      </c>
      <c r="D26" s="1">
        <f t="shared" si="1"/>
        <v>2.2710000000000004</v>
      </c>
      <c r="E26" s="7">
        <f t="shared" si="2"/>
        <v>85.585456640000032</v>
      </c>
    </row>
    <row r="27" spans="1:12" x14ac:dyDescent="0.35">
      <c r="A27" s="20">
        <v>3</v>
      </c>
      <c r="B27" s="1">
        <v>2.2589999999999999</v>
      </c>
      <c r="C27" s="1">
        <v>0.03</v>
      </c>
      <c r="D27" s="1">
        <f t="shared" si="1"/>
        <v>2.2290000000000001</v>
      </c>
      <c r="E27" s="7">
        <f t="shared" si="2"/>
        <v>82.997080640000007</v>
      </c>
    </row>
    <row r="28" spans="1:12" x14ac:dyDescent="0.35">
      <c r="A28" s="20">
        <v>3</v>
      </c>
      <c r="B28" s="1">
        <v>2.5550000000000002</v>
      </c>
      <c r="C28" s="1">
        <v>0.03</v>
      </c>
      <c r="D28" s="1">
        <f t="shared" si="1"/>
        <v>2.5250000000000004</v>
      </c>
      <c r="E28" s="7">
        <f t="shared" si="2"/>
        <v>102.06900000000002</v>
      </c>
    </row>
    <row r="29" spans="1:12" x14ac:dyDescent="0.35">
      <c r="A29" s="20">
        <v>4</v>
      </c>
      <c r="B29" s="1">
        <v>2.3279999999999998</v>
      </c>
      <c r="C29" s="1">
        <v>0.03</v>
      </c>
      <c r="D29" s="1">
        <f t="shared" si="1"/>
        <v>2.298</v>
      </c>
      <c r="E29" s="7">
        <f t="shared" si="2"/>
        <v>87.269980160000003</v>
      </c>
    </row>
    <row r="30" spans="1:12" x14ac:dyDescent="0.35">
      <c r="A30" s="20">
        <v>4</v>
      </c>
      <c r="B30" s="1">
        <v>2.327</v>
      </c>
      <c r="C30" s="1">
        <v>0.03</v>
      </c>
      <c r="D30" s="1">
        <f t="shared" si="1"/>
        <v>2.2970000000000002</v>
      </c>
      <c r="E30" s="7">
        <f t="shared" si="2"/>
        <v>87.207303360000012</v>
      </c>
    </row>
    <row r="31" spans="1:12" x14ac:dyDescent="0.35">
      <c r="A31" s="20">
        <v>5</v>
      </c>
      <c r="B31" s="1">
        <v>2.294</v>
      </c>
      <c r="C31" s="1">
        <v>0.03</v>
      </c>
      <c r="D31" s="1">
        <f t="shared" si="1"/>
        <v>2.2640000000000002</v>
      </c>
      <c r="E31" s="7">
        <f t="shared" si="2"/>
        <v>85.151355840000008</v>
      </c>
    </row>
    <row r="32" spans="1:12" x14ac:dyDescent="0.35">
      <c r="A32" s="20">
        <v>5</v>
      </c>
      <c r="B32" s="1">
        <v>2.29</v>
      </c>
      <c r="C32" s="1">
        <v>0.03</v>
      </c>
      <c r="D32" s="1">
        <f t="shared" si="1"/>
        <v>2.2600000000000002</v>
      </c>
      <c r="E32" s="7">
        <f t="shared" si="2"/>
        <v>84.903784000000016</v>
      </c>
    </row>
    <row r="33" spans="1:5" x14ac:dyDescent="0.35">
      <c r="A33" s="20">
        <v>6</v>
      </c>
      <c r="B33" s="1">
        <v>2.2930000000000001</v>
      </c>
      <c r="C33" s="1">
        <v>0.03</v>
      </c>
      <c r="D33" s="1">
        <f t="shared" si="1"/>
        <v>2.2630000000000003</v>
      </c>
      <c r="E33" s="7">
        <f t="shared" si="2"/>
        <v>85.08942976000003</v>
      </c>
    </row>
    <row r="34" spans="1:5" x14ac:dyDescent="0.35">
      <c r="A34" s="20">
        <v>6</v>
      </c>
      <c r="B34" s="1">
        <v>2.2970000000000002</v>
      </c>
      <c r="C34" s="1">
        <v>0.03</v>
      </c>
      <c r="D34" s="1">
        <f t="shared" si="1"/>
        <v>2.2670000000000003</v>
      </c>
      <c r="E34" s="7">
        <f t="shared" si="2"/>
        <v>85.337266560000018</v>
      </c>
    </row>
    <row r="35" spans="1:5" x14ac:dyDescent="0.35">
      <c r="A35" s="20">
        <v>7</v>
      </c>
      <c r="B35" s="1">
        <v>2.258</v>
      </c>
      <c r="C35" s="1">
        <v>0.03</v>
      </c>
      <c r="D35" s="1">
        <f t="shared" si="1"/>
        <v>2.2280000000000002</v>
      </c>
      <c r="E35" s="7">
        <f t="shared" si="2"/>
        <v>82.935927360000008</v>
      </c>
    </row>
    <row r="36" spans="1:5" x14ac:dyDescent="0.35">
      <c r="A36" s="20">
        <v>7</v>
      </c>
      <c r="B36" s="1">
        <v>2.2549999999999999</v>
      </c>
      <c r="C36" s="1">
        <v>0.03</v>
      </c>
      <c r="D36" s="1">
        <f t="shared" si="1"/>
        <v>2.2250000000000001</v>
      </c>
      <c r="E36" s="7">
        <f t="shared" si="2"/>
        <v>82.752600000000015</v>
      </c>
    </row>
    <row r="37" spans="1:5" x14ac:dyDescent="0.35">
      <c r="A37" s="20">
        <v>8</v>
      </c>
      <c r="B37" s="1">
        <v>2.3130000000000002</v>
      </c>
      <c r="C37" s="1">
        <v>0.03</v>
      </c>
      <c r="D37" s="1">
        <f t="shared" si="1"/>
        <v>2.2830000000000004</v>
      </c>
      <c r="E37" s="7">
        <f t="shared" si="2"/>
        <v>86.332146560000027</v>
      </c>
    </row>
    <row r="38" spans="1:5" x14ac:dyDescent="0.35">
      <c r="A38" s="20">
        <v>8</v>
      </c>
      <c r="B38" s="1">
        <v>2.3199999999999998</v>
      </c>
      <c r="C38" s="1">
        <v>0.03</v>
      </c>
      <c r="D38" s="1">
        <f t="shared" si="1"/>
        <v>2.29</v>
      </c>
      <c r="E38" s="7">
        <f t="shared" si="2"/>
        <v>86.76918400000001</v>
      </c>
    </row>
    <row r="39" spans="1:5" x14ac:dyDescent="0.35">
      <c r="A39" s="20">
        <v>9</v>
      </c>
      <c r="B39" s="1">
        <v>2.1850000000000001</v>
      </c>
      <c r="C39" s="1">
        <v>0.03</v>
      </c>
      <c r="D39" s="1">
        <f t="shared" si="1"/>
        <v>2.1550000000000002</v>
      </c>
      <c r="E39" s="7">
        <f t="shared" si="2"/>
        <v>78.531376000000009</v>
      </c>
    </row>
    <row r="40" spans="1:5" x14ac:dyDescent="0.35">
      <c r="A40" s="20">
        <v>9</v>
      </c>
      <c r="B40" s="1">
        <v>2.1859999999999999</v>
      </c>
      <c r="C40" s="1">
        <v>0.03</v>
      </c>
      <c r="D40" s="1">
        <f t="shared" si="1"/>
        <v>2.1560000000000001</v>
      </c>
      <c r="E40" s="7">
        <f t="shared" si="2"/>
        <v>78.590917440000013</v>
      </c>
    </row>
    <row r="41" spans="1:5" x14ac:dyDescent="0.35">
      <c r="A41" s="20">
        <v>10</v>
      </c>
      <c r="B41" s="1">
        <v>2.2530000000000001</v>
      </c>
      <c r="C41" s="1">
        <v>0.03</v>
      </c>
      <c r="D41" s="1">
        <f t="shared" si="1"/>
        <v>2.2230000000000003</v>
      </c>
      <c r="E41" s="7">
        <f t="shared" si="2"/>
        <v>82.630492160000017</v>
      </c>
    </row>
    <row r="42" spans="1:5" x14ac:dyDescent="0.35">
      <c r="A42" s="20">
        <v>10</v>
      </c>
      <c r="B42" s="1">
        <v>2.254</v>
      </c>
      <c r="C42" s="1">
        <v>0.03</v>
      </c>
      <c r="D42" s="1">
        <f t="shared" si="1"/>
        <v>2.2240000000000002</v>
      </c>
      <c r="E42" s="7">
        <f t="shared" si="2"/>
        <v>82.691535040000005</v>
      </c>
    </row>
    <row r="43" spans="1:5" x14ac:dyDescent="0.35">
      <c r="A43" s="20">
        <v>11</v>
      </c>
      <c r="B43" s="1">
        <v>2.2360000000000002</v>
      </c>
      <c r="C43" s="1">
        <v>0.03</v>
      </c>
      <c r="D43" s="1">
        <f t="shared" si="1"/>
        <v>2.2060000000000004</v>
      </c>
      <c r="E43" s="7">
        <f t="shared" si="2"/>
        <v>81.596141440000025</v>
      </c>
    </row>
    <row r="44" spans="1:5" x14ac:dyDescent="0.35">
      <c r="A44" s="20">
        <v>11</v>
      </c>
      <c r="B44" s="1">
        <v>2.2360000000000002</v>
      </c>
      <c r="C44" s="1">
        <v>0.03</v>
      </c>
      <c r="D44" s="1">
        <f t="shared" si="1"/>
        <v>2.2060000000000004</v>
      </c>
      <c r="E44" s="7">
        <f t="shared" si="2"/>
        <v>81.596141440000025</v>
      </c>
    </row>
    <row r="45" spans="1:5" x14ac:dyDescent="0.35">
      <c r="A45" s="20">
        <v>12</v>
      </c>
      <c r="B45" s="1">
        <v>2.242</v>
      </c>
      <c r="C45" s="1">
        <v>0.03</v>
      </c>
      <c r="D45" s="1">
        <f t="shared" si="1"/>
        <v>2.2120000000000002</v>
      </c>
      <c r="E45" s="7">
        <f t="shared" si="2"/>
        <v>81.960477760000018</v>
      </c>
    </row>
    <row r="46" spans="1:5" x14ac:dyDescent="0.35">
      <c r="A46" s="20">
        <v>12</v>
      </c>
      <c r="B46" s="1">
        <v>2.2400000000000002</v>
      </c>
      <c r="C46" s="1">
        <v>0.03</v>
      </c>
      <c r="D46" s="1">
        <f t="shared" si="1"/>
        <v>2.2100000000000004</v>
      </c>
      <c r="E46" s="7">
        <f t="shared" si="2"/>
        <v>81.838944000000026</v>
      </c>
    </row>
    <row r="47" spans="1:5" x14ac:dyDescent="0.35">
      <c r="A47" s="20">
        <v>13</v>
      </c>
      <c r="B47" s="1">
        <v>2.2250000000000001</v>
      </c>
      <c r="C47" s="1">
        <v>0.03</v>
      </c>
      <c r="D47" s="1">
        <f t="shared" si="1"/>
        <v>2.1950000000000003</v>
      </c>
      <c r="E47" s="7">
        <f t="shared" si="2"/>
        <v>80.930256000000028</v>
      </c>
    </row>
    <row r="48" spans="1:5" x14ac:dyDescent="0.35">
      <c r="A48" s="20">
        <v>13</v>
      </c>
      <c r="B48" s="1">
        <v>2.2200000000000002</v>
      </c>
      <c r="C48" s="1">
        <v>0.03</v>
      </c>
      <c r="D48" s="1">
        <f t="shared" si="1"/>
        <v>2.1900000000000004</v>
      </c>
      <c r="E48" s="7">
        <f t="shared" si="2"/>
        <v>80.628464000000022</v>
      </c>
    </row>
    <row r="49" spans="1:5" x14ac:dyDescent="0.35">
      <c r="A49" s="20">
        <v>14</v>
      </c>
      <c r="B49" s="1">
        <v>2.1629999999999998</v>
      </c>
      <c r="C49" s="1">
        <v>0.03</v>
      </c>
      <c r="D49" s="1">
        <f t="shared" si="1"/>
        <v>2.133</v>
      </c>
      <c r="E49" s="7">
        <f t="shared" si="2"/>
        <v>77.227050559999995</v>
      </c>
    </row>
    <row r="50" spans="1:5" x14ac:dyDescent="0.35">
      <c r="A50" s="20">
        <v>14</v>
      </c>
      <c r="B50" s="1">
        <v>2.1669999999999998</v>
      </c>
      <c r="C50" s="1">
        <v>0.03</v>
      </c>
      <c r="D50" s="1">
        <f t="shared" si="1"/>
        <v>2.137</v>
      </c>
      <c r="E50" s="7">
        <f t="shared" si="2"/>
        <v>77.463405760000001</v>
      </c>
    </row>
    <row r="51" spans="1:5" x14ac:dyDescent="0.35">
      <c r="A51" s="20">
        <v>15</v>
      </c>
      <c r="B51" s="1">
        <v>2.34</v>
      </c>
      <c r="C51" s="1">
        <v>0.03</v>
      </c>
      <c r="D51" s="1">
        <f t="shared" si="1"/>
        <v>2.31</v>
      </c>
      <c r="E51" s="7">
        <f t="shared" si="2"/>
        <v>88.023824000000005</v>
      </c>
    </row>
    <row r="52" spans="1:5" x14ac:dyDescent="0.35">
      <c r="A52" s="20">
        <v>15</v>
      </c>
      <c r="B52" s="1">
        <v>2.33</v>
      </c>
      <c r="C52" s="1">
        <v>0.03</v>
      </c>
      <c r="D52" s="1">
        <f t="shared" si="1"/>
        <v>2.3000000000000003</v>
      </c>
      <c r="E52" s="7">
        <f t="shared" si="2"/>
        <v>87.395400000000009</v>
      </c>
    </row>
    <row r="53" spans="1:5" x14ac:dyDescent="0.35">
      <c r="A53" s="20">
        <v>16</v>
      </c>
      <c r="B53" s="1">
        <v>0.93600000000000005</v>
      </c>
      <c r="C53" s="1">
        <v>0.03</v>
      </c>
      <c r="D53" s="1">
        <f t="shared" si="1"/>
        <v>0.90600000000000003</v>
      </c>
      <c r="E53" s="7">
        <f t="shared" si="2"/>
        <v>21.400317440000002</v>
      </c>
    </row>
    <row r="54" spans="1:5" x14ac:dyDescent="0.35">
      <c r="A54" s="20">
        <v>16</v>
      </c>
      <c r="B54" s="1">
        <v>0.94</v>
      </c>
      <c r="C54" s="1">
        <v>0.03</v>
      </c>
      <c r="D54" s="1">
        <f t="shared" si="1"/>
        <v>0.90999999999999992</v>
      </c>
      <c r="E54" s="7">
        <f t="shared" si="2"/>
        <v>21.528303999999995</v>
      </c>
    </row>
    <row r="55" spans="1:5" x14ac:dyDescent="0.35">
      <c r="A55" s="20">
        <v>17</v>
      </c>
      <c r="B55" s="1">
        <v>1.4179999999999999</v>
      </c>
      <c r="C55" s="1">
        <v>0.03</v>
      </c>
      <c r="D55" s="1">
        <f t="shared" ref="D55:D86" si="3">(B55-C55)</f>
        <v>1.3879999999999999</v>
      </c>
      <c r="E55" s="7">
        <f t="shared" ref="E55:E86" si="4">(11.04*D55*D55)+(11.948*D55)+(1.5134)</f>
        <v>39.366269759999994</v>
      </c>
    </row>
    <row r="56" spans="1:5" x14ac:dyDescent="0.35">
      <c r="A56" s="20">
        <v>17</v>
      </c>
      <c r="B56" s="1">
        <v>1.415</v>
      </c>
      <c r="C56" s="1">
        <v>0.03</v>
      </c>
      <c r="D56" s="1">
        <f t="shared" si="3"/>
        <v>1.385</v>
      </c>
      <c r="E56" s="7">
        <f t="shared" si="4"/>
        <v>39.238583999999996</v>
      </c>
    </row>
    <row r="57" spans="1:5" x14ac:dyDescent="0.35">
      <c r="A57" s="20">
        <v>18</v>
      </c>
      <c r="B57" s="1">
        <v>2.2789999999999999</v>
      </c>
      <c r="C57" s="1">
        <v>0.03</v>
      </c>
      <c r="D57" s="1">
        <f t="shared" si="3"/>
        <v>2.2490000000000001</v>
      </c>
      <c r="E57" s="7">
        <f t="shared" si="4"/>
        <v>84.224783040000005</v>
      </c>
    </row>
    <row r="58" spans="1:5" x14ac:dyDescent="0.35">
      <c r="A58" s="20">
        <v>18</v>
      </c>
      <c r="B58" s="1">
        <v>2.2709999999999999</v>
      </c>
      <c r="C58" s="1">
        <v>0.03</v>
      </c>
      <c r="D58" s="1">
        <f t="shared" si="3"/>
        <v>2.2410000000000001</v>
      </c>
      <c r="E58" s="7">
        <f t="shared" si="4"/>
        <v>83.732642240000004</v>
      </c>
    </row>
    <row r="59" spans="1:5" x14ac:dyDescent="0.35">
      <c r="A59" s="20">
        <v>19</v>
      </c>
      <c r="B59" s="1">
        <v>2.1440000000000001</v>
      </c>
      <c r="C59" s="1">
        <v>0.03</v>
      </c>
      <c r="D59" s="1">
        <f t="shared" si="3"/>
        <v>2.1140000000000003</v>
      </c>
      <c r="E59" s="7">
        <f t="shared" si="4"/>
        <v>76.109187840000018</v>
      </c>
    </row>
    <row r="60" spans="1:5" x14ac:dyDescent="0.35">
      <c r="A60" s="20">
        <v>19</v>
      </c>
      <c r="B60" s="1">
        <v>2.1480000000000001</v>
      </c>
      <c r="C60" s="1">
        <v>0.03</v>
      </c>
      <c r="D60" s="1">
        <f t="shared" si="3"/>
        <v>2.1180000000000003</v>
      </c>
      <c r="E60" s="7">
        <f t="shared" si="4"/>
        <v>76.343864960000019</v>
      </c>
    </row>
    <row r="61" spans="1:5" x14ac:dyDescent="0.35">
      <c r="A61" s="20">
        <v>20</v>
      </c>
      <c r="B61" s="1">
        <v>2.3159999999999998</v>
      </c>
      <c r="C61" s="1">
        <v>0.03</v>
      </c>
      <c r="D61" s="1">
        <f t="shared" si="3"/>
        <v>2.286</v>
      </c>
      <c r="E61" s="7">
        <f t="shared" si="4"/>
        <v>86.519315840000004</v>
      </c>
    </row>
    <row r="62" spans="1:5" x14ac:dyDescent="0.35">
      <c r="A62" s="20">
        <v>20</v>
      </c>
      <c r="B62" s="1">
        <v>2.3109999999999999</v>
      </c>
      <c r="C62" s="1">
        <v>0.03</v>
      </c>
      <c r="D62" s="1">
        <f t="shared" si="3"/>
        <v>2.2810000000000001</v>
      </c>
      <c r="E62" s="7">
        <f t="shared" si="4"/>
        <v>86.207477440000005</v>
      </c>
    </row>
    <row r="63" spans="1:5" x14ac:dyDescent="0.35">
      <c r="A63" s="20">
        <v>21</v>
      </c>
      <c r="B63" s="1">
        <v>2.3199999999999998</v>
      </c>
      <c r="C63" s="1">
        <v>0.03</v>
      </c>
      <c r="D63" s="1">
        <f t="shared" si="3"/>
        <v>2.29</v>
      </c>
      <c r="E63" s="7">
        <f t="shared" si="4"/>
        <v>86.76918400000001</v>
      </c>
    </row>
    <row r="64" spans="1:5" x14ac:dyDescent="0.35">
      <c r="A64" s="20">
        <v>21</v>
      </c>
      <c r="B64" s="1">
        <v>2.3199999999999998</v>
      </c>
      <c r="C64" s="1">
        <v>0.03</v>
      </c>
      <c r="D64" s="1">
        <f t="shared" si="3"/>
        <v>2.29</v>
      </c>
      <c r="E64" s="7">
        <f t="shared" si="4"/>
        <v>86.76918400000001</v>
      </c>
    </row>
    <row r="65" spans="1:5" x14ac:dyDescent="0.35">
      <c r="A65" s="20">
        <v>22</v>
      </c>
      <c r="B65" s="1">
        <v>2.2869999999999999</v>
      </c>
      <c r="C65" s="1">
        <v>0.03</v>
      </c>
      <c r="D65" s="1">
        <f t="shared" si="3"/>
        <v>2.2570000000000001</v>
      </c>
      <c r="E65" s="7">
        <f t="shared" si="4"/>
        <v>84.718336960000002</v>
      </c>
    </row>
    <row r="66" spans="1:5" x14ac:dyDescent="0.35">
      <c r="A66" s="20">
        <v>22</v>
      </c>
      <c r="B66" s="1">
        <v>2.2839999999999998</v>
      </c>
      <c r="C66" s="1">
        <v>0.03</v>
      </c>
      <c r="D66" s="1">
        <f t="shared" si="3"/>
        <v>2.254</v>
      </c>
      <c r="E66" s="7">
        <f t="shared" si="4"/>
        <v>84.533088640000003</v>
      </c>
    </row>
    <row r="67" spans="1:5" x14ac:dyDescent="0.35">
      <c r="A67" s="20">
        <v>23</v>
      </c>
      <c r="B67" s="1">
        <v>2.335</v>
      </c>
      <c r="C67" s="1">
        <v>0.03</v>
      </c>
      <c r="D67" s="1">
        <f t="shared" si="3"/>
        <v>2.3050000000000002</v>
      </c>
      <c r="E67" s="7">
        <f t="shared" si="4"/>
        <v>87.709336000000008</v>
      </c>
    </row>
    <row r="68" spans="1:5" x14ac:dyDescent="0.35">
      <c r="A68" s="20">
        <v>23</v>
      </c>
      <c r="B68" s="1">
        <v>2.3330000000000002</v>
      </c>
      <c r="C68" s="1">
        <v>0.03</v>
      </c>
      <c r="D68" s="1">
        <f t="shared" si="3"/>
        <v>2.3030000000000004</v>
      </c>
      <c r="E68" s="7">
        <f t="shared" si="4"/>
        <v>87.583695360000021</v>
      </c>
    </row>
    <row r="69" spans="1:5" x14ac:dyDescent="0.35">
      <c r="A69" s="20">
        <v>24</v>
      </c>
      <c r="B69" s="1">
        <v>2.2410000000000001</v>
      </c>
      <c r="C69" s="1">
        <v>0.03</v>
      </c>
      <c r="D69" s="1">
        <f t="shared" si="3"/>
        <v>2.2110000000000003</v>
      </c>
      <c r="E69" s="7">
        <f t="shared" si="4"/>
        <v>81.899699840000011</v>
      </c>
    </row>
    <row r="70" spans="1:5" x14ac:dyDescent="0.35">
      <c r="A70" s="20">
        <v>24</v>
      </c>
      <c r="B70" s="1">
        <v>2.2709999999999999</v>
      </c>
      <c r="C70" s="1">
        <v>0.03</v>
      </c>
      <c r="D70" s="1">
        <f t="shared" si="3"/>
        <v>2.2410000000000001</v>
      </c>
      <c r="E70" s="7">
        <f t="shared" si="4"/>
        <v>83.732642240000004</v>
      </c>
    </row>
    <row r="71" spans="1:5" x14ac:dyDescent="0.35">
      <c r="A71" s="20">
        <v>25</v>
      </c>
      <c r="B71" s="1">
        <v>2.33</v>
      </c>
      <c r="C71" s="1">
        <v>0.03</v>
      </c>
      <c r="D71" s="1">
        <f t="shared" si="3"/>
        <v>2.3000000000000003</v>
      </c>
      <c r="E71" s="7">
        <f t="shared" si="4"/>
        <v>87.395400000000009</v>
      </c>
    </row>
    <row r="72" spans="1:5" x14ac:dyDescent="0.35">
      <c r="A72" s="20">
        <v>25</v>
      </c>
      <c r="B72" s="1">
        <v>2.34</v>
      </c>
      <c r="C72" s="1">
        <v>0.03</v>
      </c>
      <c r="D72" s="1">
        <f t="shared" si="3"/>
        <v>2.31</v>
      </c>
      <c r="E72" s="7">
        <f t="shared" si="4"/>
        <v>88.023824000000005</v>
      </c>
    </row>
    <row r="73" spans="1:5" x14ac:dyDescent="0.35">
      <c r="A73" s="20">
        <v>26</v>
      </c>
      <c r="B73" s="1">
        <v>2.3199999999999998</v>
      </c>
      <c r="C73" s="1">
        <v>0.03</v>
      </c>
      <c r="D73" s="1">
        <f t="shared" si="3"/>
        <v>2.29</v>
      </c>
      <c r="E73" s="7">
        <f t="shared" si="4"/>
        <v>86.76918400000001</v>
      </c>
    </row>
    <row r="74" spans="1:5" x14ac:dyDescent="0.35">
      <c r="A74" s="20">
        <v>26</v>
      </c>
      <c r="B74" s="1">
        <v>2.3199999999999998</v>
      </c>
      <c r="C74" s="1">
        <v>0.03</v>
      </c>
      <c r="D74" s="1">
        <f t="shared" si="3"/>
        <v>2.29</v>
      </c>
      <c r="E74" s="7">
        <f t="shared" si="4"/>
        <v>86.76918400000001</v>
      </c>
    </row>
    <row r="75" spans="1:5" x14ac:dyDescent="0.35">
      <c r="A75" s="20">
        <v>27</v>
      </c>
      <c r="B75" s="1">
        <v>2.1970000000000001</v>
      </c>
      <c r="C75" s="1">
        <v>0.03</v>
      </c>
      <c r="D75" s="1">
        <f t="shared" si="3"/>
        <v>2.1670000000000003</v>
      </c>
      <c r="E75" s="7">
        <f t="shared" si="4"/>
        <v>79.247330560000009</v>
      </c>
    </row>
    <row r="76" spans="1:5" x14ac:dyDescent="0.35">
      <c r="A76" s="20">
        <v>27</v>
      </c>
      <c r="B76" s="1">
        <v>2.198</v>
      </c>
      <c r="C76" s="1">
        <v>0.03</v>
      </c>
      <c r="D76" s="1">
        <f t="shared" si="3"/>
        <v>2.1680000000000001</v>
      </c>
      <c r="E76" s="7">
        <f t="shared" si="4"/>
        <v>79.307136960000008</v>
      </c>
    </row>
    <row r="77" spans="1:5" x14ac:dyDescent="0.35">
      <c r="A77" s="20">
        <v>28</v>
      </c>
      <c r="B77" s="1">
        <v>2.3559999999999999</v>
      </c>
      <c r="C77" s="1">
        <v>0.03</v>
      </c>
      <c r="D77" s="1">
        <f t="shared" si="3"/>
        <v>2.3260000000000001</v>
      </c>
      <c r="E77" s="7">
        <f t="shared" si="4"/>
        <v>89.033895040000004</v>
      </c>
    </row>
    <row r="78" spans="1:5" x14ac:dyDescent="0.35">
      <c r="A78" s="20">
        <v>28</v>
      </c>
      <c r="B78" s="1">
        <v>2.339</v>
      </c>
      <c r="C78" s="1">
        <v>0.03</v>
      </c>
      <c r="D78" s="1">
        <f t="shared" si="3"/>
        <v>2.3090000000000002</v>
      </c>
      <c r="E78" s="7">
        <f t="shared" si="4"/>
        <v>87.960882240000004</v>
      </c>
    </row>
    <row r="79" spans="1:5" x14ac:dyDescent="0.35">
      <c r="A79" s="20">
        <v>29</v>
      </c>
      <c r="B79" s="1">
        <v>2.66</v>
      </c>
      <c r="C79" s="1">
        <v>0.03</v>
      </c>
      <c r="D79" s="1">
        <f t="shared" si="3"/>
        <v>2.6300000000000003</v>
      </c>
      <c r="E79" s="7">
        <f t="shared" si="4"/>
        <v>109.29921600000003</v>
      </c>
    </row>
    <row r="80" spans="1:5" x14ac:dyDescent="0.35">
      <c r="A80" s="20">
        <v>29</v>
      </c>
      <c r="B80" s="1">
        <v>2.6419999999999999</v>
      </c>
      <c r="C80" s="1">
        <v>0.03</v>
      </c>
      <c r="D80" s="1">
        <f t="shared" si="3"/>
        <v>2.6120000000000001</v>
      </c>
      <c r="E80" s="7">
        <f t="shared" si="4"/>
        <v>108.04246175999999</v>
      </c>
    </row>
    <row r="81" spans="1:5" x14ac:dyDescent="0.35">
      <c r="A81" s="20">
        <v>30</v>
      </c>
      <c r="B81" s="1">
        <v>2.33</v>
      </c>
      <c r="C81" s="1">
        <v>0.03</v>
      </c>
      <c r="D81" s="1">
        <f t="shared" si="3"/>
        <v>2.3000000000000003</v>
      </c>
      <c r="E81" s="7">
        <f t="shared" si="4"/>
        <v>87.395400000000009</v>
      </c>
    </row>
    <row r="82" spans="1:5" x14ac:dyDescent="0.35">
      <c r="A82" s="20">
        <v>30</v>
      </c>
      <c r="B82" s="1">
        <v>2.31</v>
      </c>
      <c r="C82" s="1">
        <v>0.03</v>
      </c>
      <c r="D82" s="1">
        <f t="shared" si="3"/>
        <v>2.2800000000000002</v>
      </c>
      <c r="E82" s="7">
        <f t="shared" si="4"/>
        <v>86.145176000000021</v>
      </c>
    </row>
    <row r="83" spans="1:5" x14ac:dyDescent="0.35">
      <c r="A83" s="20">
        <v>31</v>
      </c>
      <c r="B83" s="1">
        <v>0.31</v>
      </c>
      <c r="C83" s="1">
        <v>0.03</v>
      </c>
      <c r="D83" s="1">
        <f t="shared" si="3"/>
        <v>0.28000000000000003</v>
      </c>
      <c r="E83" s="7">
        <f t="shared" si="4"/>
        <v>5.7243760000000004</v>
      </c>
    </row>
    <row r="84" spans="1:5" x14ac:dyDescent="0.35">
      <c r="A84" s="20">
        <v>31</v>
      </c>
      <c r="B84" s="1">
        <v>0.31</v>
      </c>
      <c r="C84" s="1">
        <v>0.03</v>
      </c>
      <c r="D84" s="1">
        <f t="shared" si="3"/>
        <v>0.28000000000000003</v>
      </c>
      <c r="E84" s="7">
        <f t="shared" si="4"/>
        <v>5.7243760000000004</v>
      </c>
    </row>
    <row r="85" spans="1:5" x14ac:dyDescent="0.35">
      <c r="A85" s="20">
        <v>32</v>
      </c>
      <c r="B85" s="1">
        <v>2.367</v>
      </c>
      <c r="C85" s="1">
        <v>0.03</v>
      </c>
      <c r="D85" s="1">
        <f t="shared" si="3"/>
        <v>2.3370000000000002</v>
      </c>
      <c r="E85" s="7">
        <f t="shared" si="4"/>
        <v>89.731597760000014</v>
      </c>
    </row>
    <row r="86" spans="1:5" x14ac:dyDescent="0.35">
      <c r="A86" s="20">
        <v>32</v>
      </c>
      <c r="B86" s="1">
        <v>2.3780000000000001</v>
      </c>
      <c r="C86" s="1">
        <v>0.03</v>
      </c>
      <c r="D86" s="1">
        <f t="shared" si="3"/>
        <v>2.3480000000000003</v>
      </c>
      <c r="E86" s="7">
        <f t="shared" si="4"/>
        <v>90.431972160000015</v>
      </c>
    </row>
    <row r="87" spans="1:5" x14ac:dyDescent="0.35">
      <c r="A87" s="20">
        <v>33</v>
      </c>
      <c r="B87" s="1">
        <v>2.2149999999999999</v>
      </c>
      <c r="C87" s="1">
        <v>0.03</v>
      </c>
      <c r="D87" s="1">
        <f t="shared" ref="D87:D118" si="5">(B87-C87)</f>
        <v>2.1850000000000001</v>
      </c>
      <c r="E87" s="7">
        <f t="shared" ref="E87:E118" si="6">(11.04*D87*D87)+(11.948*D87)+(1.5134)</f>
        <v>80.327224000000015</v>
      </c>
    </row>
    <row r="88" spans="1:5" x14ac:dyDescent="0.35">
      <c r="A88" s="20">
        <v>33</v>
      </c>
      <c r="B88" s="1">
        <v>2.2109999999999999</v>
      </c>
      <c r="C88" s="1">
        <v>0.03</v>
      </c>
      <c r="D88" s="1">
        <f t="shared" si="5"/>
        <v>2.181</v>
      </c>
      <c r="E88" s="7">
        <f t="shared" si="6"/>
        <v>80.08662944000001</v>
      </c>
    </row>
    <row r="89" spans="1:5" x14ac:dyDescent="0.35">
      <c r="A89" s="20">
        <v>34</v>
      </c>
      <c r="B89" s="1">
        <v>2.262</v>
      </c>
      <c r="C89" s="1">
        <v>0.03</v>
      </c>
      <c r="D89" s="1">
        <f t="shared" si="5"/>
        <v>2.2320000000000002</v>
      </c>
      <c r="E89" s="7">
        <f t="shared" si="6"/>
        <v>83.180672960000024</v>
      </c>
    </row>
    <row r="90" spans="1:5" x14ac:dyDescent="0.35">
      <c r="A90" s="20">
        <v>34</v>
      </c>
      <c r="B90" s="1">
        <v>2.2629999999999999</v>
      </c>
      <c r="C90" s="1">
        <v>0.03</v>
      </c>
      <c r="D90" s="1">
        <f t="shared" si="5"/>
        <v>2.2330000000000001</v>
      </c>
      <c r="E90" s="7">
        <f t="shared" si="6"/>
        <v>83.241914560000012</v>
      </c>
    </row>
    <row r="91" spans="1:5" x14ac:dyDescent="0.35">
      <c r="A91" s="20">
        <v>35</v>
      </c>
      <c r="B91" s="1">
        <v>1</v>
      </c>
      <c r="C91" s="1">
        <v>0.03</v>
      </c>
      <c r="D91" s="1">
        <f t="shared" si="5"/>
        <v>0.97</v>
      </c>
      <c r="E91" s="7">
        <f t="shared" si="6"/>
        <v>23.490495999999997</v>
      </c>
    </row>
    <row r="92" spans="1:5" x14ac:dyDescent="0.35">
      <c r="A92" s="20">
        <v>35</v>
      </c>
      <c r="B92" s="1">
        <v>1.02</v>
      </c>
      <c r="C92" s="1">
        <v>0.03</v>
      </c>
      <c r="D92" s="1">
        <f t="shared" si="5"/>
        <v>0.99</v>
      </c>
      <c r="E92" s="7">
        <f t="shared" si="6"/>
        <v>24.162223999999998</v>
      </c>
    </row>
    <row r="93" spans="1:5" x14ac:dyDescent="0.35">
      <c r="A93" s="20">
        <v>36</v>
      </c>
      <c r="B93" s="1">
        <v>1.95</v>
      </c>
      <c r="C93" s="1">
        <v>0.03</v>
      </c>
      <c r="D93" s="1">
        <f t="shared" si="5"/>
        <v>1.92</v>
      </c>
      <c r="E93" s="7">
        <f t="shared" si="6"/>
        <v>65.151415999999998</v>
      </c>
    </row>
    <row r="94" spans="1:5" x14ac:dyDescent="0.35">
      <c r="A94" s="20">
        <v>36</v>
      </c>
      <c r="B94" s="1">
        <v>1.96</v>
      </c>
      <c r="C94" s="1">
        <v>0.03</v>
      </c>
      <c r="D94" s="1">
        <f t="shared" si="5"/>
        <v>1.93</v>
      </c>
      <c r="E94" s="7">
        <f t="shared" si="6"/>
        <v>65.695936000000003</v>
      </c>
    </row>
    <row r="95" spans="1:5" x14ac:dyDescent="0.35">
      <c r="A95" s="20">
        <v>37</v>
      </c>
      <c r="B95" s="1">
        <v>1.419</v>
      </c>
      <c r="C95" s="1">
        <v>0.03</v>
      </c>
      <c r="D95" s="1">
        <f t="shared" si="5"/>
        <v>1.389</v>
      </c>
      <c r="E95" s="7">
        <f t="shared" si="6"/>
        <v>39.40887584</v>
      </c>
    </row>
    <row r="96" spans="1:5" x14ac:dyDescent="0.35">
      <c r="A96" s="20">
        <v>37</v>
      </c>
      <c r="B96" s="1">
        <v>1.417</v>
      </c>
      <c r="C96" s="1">
        <v>0.03</v>
      </c>
      <c r="D96" s="1">
        <f t="shared" si="5"/>
        <v>1.387</v>
      </c>
      <c r="E96" s="7">
        <f t="shared" si="6"/>
        <v>39.323685759999996</v>
      </c>
    </row>
    <row r="97" spans="1:5" x14ac:dyDescent="0.35">
      <c r="A97" s="20">
        <v>38</v>
      </c>
      <c r="B97" s="1">
        <v>2.206</v>
      </c>
      <c r="C97" s="1">
        <v>0.03</v>
      </c>
      <c r="D97" s="1">
        <f t="shared" si="5"/>
        <v>2.1760000000000002</v>
      </c>
      <c r="E97" s="7">
        <f t="shared" si="6"/>
        <v>79.786383040000004</v>
      </c>
    </row>
    <row r="98" spans="1:5" x14ac:dyDescent="0.35">
      <c r="A98" s="20">
        <v>38</v>
      </c>
      <c r="B98" s="1">
        <v>2.2040000000000002</v>
      </c>
      <c r="C98" s="1">
        <v>0.03</v>
      </c>
      <c r="D98" s="1">
        <f t="shared" si="5"/>
        <v>2.1740000000000004</v>
      </c>
      <c r="E98" s="7">
        <f t="shared" si="6"/>
        <v>79.666439040000029</v>
      </c>
    </row>
    <row r="99" spans="1:5" x14ac:dyDescent="0.35">
      <c r="A99" s="20">
        <v>39</v>
      </c>
      <c r="B99" s="1">
        <v>2.3879999999999999</v>
      </c>
      <c r="C99" s="1">
        <v>0.03</v>
      </c>
      <c r="D99" s="1">
        <f t="shared" si="5"/>
        <v>2.3580000000000001</v>
      </c>
      <c r="E99" s="7">
        <f t="shared" si="6"/>
        <v>91.070994560000003</v>
      </c>
    </row>
    <row r="100" spans="1:5" x14ac:dyDescent="0.35">
      <c r="A100" s="20">
        <v>39</v>
      </c>
      <c r="B100" s="1">
        <v>2.3860000000000001</v>
      </c>
      <c r="C100" s="1">
        <v>0.03</v>
      </c>
      <c r="D100" s="1">
        <f t="shared" si="5"/>
        <v>2.3560000000000003</v>
      </c>
      <c r="E100" s="7">
        <f t="shared" si="6"/>
        <v>90.94301344000003</v>
      </c>
    </row>
    <row r="101" spans="1:5" x14ac:dyDescent="0.35">
      <c r="A101" s="20">
        <v>40</v>
      </c>
      <c r="B101" s="1">
        <v>1.8740000000000001</v>
      </c>
      <c r="C101" s="1">
        <v>0.03</v>
      </c>
      <c r="D101" s="1">
        <f t="shared" si="5"/>
        <v>1.8440000000000001</v>
      </c>
      <c r="E101" s="7">
        <f t="shared" si="6"/>
        <v>61.085221440000005</v>
      </c>
    </row>
    <row r="102" spans="1:5" x14ac:dyDescent="0.35">
      <c r="A102" s="20">
        <v>40</v>
      </c>
      <c r="B102" s="1">
        <v>1.877</v>
      </c>
      <c r="C102" s="1">
        <v>0.03</v>
      </c>
      <c r="D102" s="1">
        <f t="shared" si="5"/>
        <v>1.847</v>
      </c>
      <c r="E102" s="7">
        <f t="shared" si="6"/>
        <v>61.24331136</v>
      </c>
    </row>
    <row r="103" spans="1:5" x14ac:dyDescent="0.35">
      <c r="A103" s="20">
        <v>41</v>
      </c>
      <c r="B103" s="1">
        <v>1.4510000000000001</v>
      </c>
      <c r="C103" s="1">
        <v>0.03</v>
      </c>
      <c r="D103" s="1">
        <f t="shared" si="5"/>
        <v>1.421</v>
      </c>
      <c r="E103" s="7">
        <f t="shared" si="6"/>
        <v>40.783928639999999</v>
      </c>
    </row>
    <row r="104" spans="1:5" x14ac:dyDescent="0.35">
      <c r="A104" s="20">
        <v>41</v>
      </c>
      <c r="B104" s="1">
        <v>1.4550000000000001</v>
      </c>
      <c r="C104" s="1">
        <v>0.03</v>
      </c>
      <c r="D104" s="1">
        <f t="shared" si="5"/>
        <v>1.425</v>
      </c>
      <c r="E104" s="7">
        <f t="shared" si="6"/>
        <v>40.9574</v>
      </c>
    </row>
    <row r="105" spans="1:5" x14ac:dyDescent="0.35">
      <c r="A105" s="20">
        <v>42</v>
      </c>
      <c r="B105" s="1">
        <v>0.55000000000000004</v>
      </c>
      <c r="C105" s="1">
        <v>0.03</v>
      </c>
      <c r="D105" s="1">
        <f t="shared" si="5"/>
        <v>0.52</v>
      </c>
      <c r="E105" s="7">
        <f t="shared" si="6"/>
        <v>10.711576000000001</v>
      </c>
    </row>
    <row r="106" spans="1:5" x14ac:dyDescent="0.35">
      <c r="A106" s="20">
        <v>42</v>
      </c>
      <c r="B106" s="1">
        <v>0.53</v>
      </c>
      <c r="C106" s="1">
        <v>0.03</v>
      </c>
      <c r="D106" s="1">
        <f t="shared" si="5"/>
        <v>0.5</v>
      </c>
      <c r="E106" s="7">
        <f t="shared" si="6"/>
        <v>10.247400000000001</v>
      </c>
    </row>
    <row r="107" spans="1:5" x14ac:dyDescent="0.35">
      <c r="A107" s="20">
        <v>43</v>
      </c>
      <c r="B107" s="1">
        <v>1.2729999999999999</v>
      </c>
      <c r="C107" s="1">
        <v>0.03</v>
      </c>
      <c r="D107" s="1">
        <f t="shared" si="5"/>
        <v>1.2429999999999999</v>
      </c>
      <c r="E107" s="7">
        <f t="shared" si="6"/>
        <v>33.422104959999992</v>
      </c>
    </row>
    <row r="108" spans="1:5" x14ac:dyDescent="0.35">
      <c r="A108" s="20">
        <v>43</v>
      </c>
      <c r="B108" s="1">
        <v>1.2769999999999999</v>
      </c>
      <c r="C108" s="1">
        <v>0.03</v>
      </c>
      <c r="D108" s="1">
        <f t="shared" si="5"/>
        <v>1.2469999999999999</v>
      </c>
      <c r="E108" s="7">
        <f t="shared" si="6"/>
        <v>33.579855359999989</v>
      </c>
    </row>
    <row r="109" spans="1:5" x14ac:dyDescent="0.35">
      <c r="A109" s="20">
        <v>44</v>
      </c>
      <c r="B109" s="1">
        <v>1.0049999999999999</v>
      </c>
      <c r="C109" s="1">
        <v>0.03</v>
      </c>
      <c r="D109" s="1">
        <f t="shared" si="5"/>
        <v>0.97499999999999987</v>
      </c>
      <c r="E109" s="7">
        <f t="shared" si="6"/>
        <v>23.657599999999995</v>
      </c>
    </row>
    <row r="110" spans="1:5" x14ac:dyDescent="0.35">
      <c r="A110" s="20">
        <v>44</v>
      </c>
      <c r="B110" s="1">
        <v>1.0029999999999999</v>
      </c>
      <c r="C110" s="1">
        <v>0.03</v>
      </c>
      <c r="D110" s="1">
        <f t="shared" si="5"/>
        <v>0.97299999999999986</v>
      </c>
      <c r="E110" s="7">
        <f t="shared" si="6"/>
        <v>23.590692159999996</v>
      </c>
    </row>
    <row r="111" spans="1:5" x14ac:dyDescent="0.35">
      <c r="A111" s="20">
        <v>45</v>
      </c>
      <c r="B111" s="1">
        <v>2.2709999999999999</v>
      </c>
      <c r="C111" s="1">
        <v>0.03</v>
      </c>
      <c r="D111" s="1">
        <f t="shared" si="5"/>
        <v>2.2410000000000001</v>
      </c>
      <c r="E111" s="7">
        <f t="shared" si="6"/>
        <v>83.732642240000004</v>
      </c>
    </row>
    <row r="112" spans="1:5" x14ac:dyDescent="0.35">
      <c r="A112" s="20">
        <v>45</v>
      </c>
      <c r="B112" s="1">
        <v>2.2709999999999999</v>
      </c>
      <c r="C112" s="1">
        <v>0.03</v>
      </c>
      <c r="D112" s="1">
        <f t="shared" si="5"/>
        <v>2.2410000000000001</v>
      </c>
      <c r="E112" s="7">
        <f t="shared" si="6"/>
        <v>83.732642240000004</v>
      </c>
    </row>
    <row r="113" spans="1:5" x14ac:dyDescent="0.35">
      <c r="A113" s="20">
        <v>46</v>
      </c>
      <c r="B113" s="1">
        <v>0.185</v>
      </c>
      <c r="C113" s="1">
        <v>0.03</v>
      </c>
      <c r="D113" s="1">
        <f t="shared" si="5"/>
        <v>0.155</v>
      </c>
      <c r="E113" s="7">
        <f t="shared" si="6"/>
        <v>3.6305760000000005</v>
      </c>
    </row>
    <row r="114" spans="1:5" x14ac:dyDescent="0.35">
      <c r="A114" s="20">
        <v>46</v>
      </c>
      <c r="B114" s="1">
        <v>0.185</v>
      </c>
      <c r="C114" s="1">
        <v>0.03</v>
      </c>
      <c r="D114" s="1">
        <f t="shared" si="5"/>
        <v>0.155</v>
      </c>
      <c r="E114" s="7">
        <f t="shared" si="6"/>
        <v>3.6305760000000005</v>
      </c>
    </row>
    <row r="115" spans="1:5" x14ac:dyDescent="0.35">
      <c r="A115" s="20">
        <v>47</v>
      </c>
      <c r="B115" s="1">
        <v>0.92300000000000004</v>
      </c>
      <c r="C115" s="1">
        <v>0.03</v>
      </c>
      <c r="D115" s="1">
        <f t="shared" si="5"/>
        <v>0.89300000000000002</v>
      </c>
      <c r="E115" s="7">
        <f t="shared" si="6"/>
        <v>20.98680096</v>
      </c>
    </row>
    <row r="116" spans="1:5" x14ac:dyDescent="0.35">
      <c r="A116" s="20">
        <v>47</v>
      </c>
      <c r="B116" s="1">
        <v>0.92200000000000004</v>
      </c>
      <c r="C116" s="1">
        <v>0.03</v>
      </c>
      <c r="D116" s="1">
        <f t="shared" si="5"/>
        <v>0.89200000000000002</v>
      </c>
      <c r="E116" s="7">
        <f t="shared" si="6"/>
        <v>20.955146559999999</v>
      </c>
    </row>
    <row r="117" spans="1:5" x14ac:dyDescent="0.35">
      <c r="A117" s="20">
        <v>48</v>
      </c>
      <c r="B117" s="1">
        <v>1.349</v>
      </c>
      <c r="C117" s="1">
        <v>0.03</v>
      </c>
      <c r="D117" s="1">
        <f t="shared" si="5"/>
        <v>1.319</v>
      </c>
      <c r="E117" s="7">
        <f t="shared" si="6"/>
        <v>36.479773439999995</v>
      </c>
    </row>
    <row r="118" spans="1:5" x14ac:dyDescent="0.35">
      <c r="A118" s="20">
        <v>48</v>
      </c>
      <c r="B118" s="1">
        <v>1.35</v>
      </c>
      <c r="C118" s="1">
        <v>0.03</v>
      </c>
      <c r="D118" s="1">
        <f t="shared" si="5"/>
        <v>1.32</v>
      </c>
      <c r="E118" s="7">
        <f t="shared" si="6"/>
        <v>36.520856000000002</v>
      </c>
    </row>
    <row r="119" spans="1:5" x14ac:dyDescent="0.35">
      <c r="A119" s="20">
        <v>49</v>
      </c>
      <c r="B119" s="1">
        <v>0.88200000000000001</v>
      </c>
      <c r="C119" s="1">
        <v>0.03</v>
      </c>
      <c r="D119" s="1">
        <f t="shared" ref="D119:D150" si="7">(B119-C119)</f>
        <v>0.85199999999999998</v>
      </c>
      <c r="E119" s="7">
        <f t="shared" ref="E119:E150" si="8">(11.04*D119*D119)+(11.948*D119)+(1.5134)</f>
        <v>19.70707616</v>
      </c>
    </row>
    <row r="120" spans="1:5" x14ac:dyDescent="0.35">
      <c r="A120" s="20">
        <v>49</v>
      </c>
      <c r="B120" s="1">
        <v>0.88</v>
      </c>
      <c r="C120" s="1">
        <v>0.03</v>
      </c>
      <c r="D120" s="1">
        <f t="shared" si="7"/>
        <v>0.85</v>
      </c>
      <c r="E120" s="7">
        <f t="shared" si="8"/>
        <v>19.645599999999998</v>
      </c>
    </row>
    <row r="121" spans="1:5" x14ac:dyDescent="0.35">
      <c r="A121" s="20">
        <v>50</v>
      </c>
      <c r="B121" s="1">
        <v>2.379</v>
      </c>
      <c r="C121" s="1">
        <v>0.03</v>
      </c>
      <c r="D121" s="1">
        <f t="shared" si="7"/>
        <v>2.3490000000000002</v>
      </c>
      <c r="E121" s="7">
        <f t="shared" si="8"/>
        <v>90.495775040000012</v>
      </c>
    </row>
    <row r="122" spans="1:5" x14ac:dyDescent="0.35">
      <c r="A122" s="20">
        <v>50</v>
      </c>
      <c r="B122" s="1">
        <v>2.367</v>
      </c>
      <c r="C122" s="1">
        <v>0.03</v>
      </c>
      <c r="D122" s="1">
        <f t="shared" si="7"/>
        <v>2.3370000000000002</v>
      </c>
      <c r="E122" s="7">
        <f t="shared" si="8"/>
        <v>89.731597760000014</v>
      </c>
    </row>
    <row r="123" spans="1:5" x14ac:dyDescent="0.35">
      <c r="A123" s="20">
        <v>51</v>
      </c>
      <c r="B123" s="1">
        <v>2.3620000000000001</v>
      </c>
      <c r="C123" s="1">
        <v>0.03</v>
      </c>
      <c r="D123" s="1">
        <f t="shared" si="7"/>
        <v>2.3320000000000003</v>
      </c>
      <c r="E123" s="7">
        <f t="shared" si="8"/>
        <v>89.414128960000014</v>
      </c>
    </row>
    <row r="124" spans="1:5" x14ac:dyDescent="0.35">
      <c r="A124" s="20">
        <v>51</v>
      </c>
      <c r="B124" s="1">
        <v>2.3450000000000002</v>
      </c>
      <c r="C124" s="1">
        <v>0.03</v>
      </c>
      <c r="D124" s="1">
        <f t="shared" si="7"/>
        <v>2.3150000000000004</v>
      </c>
      <c r="E124" s="7">
        <f t="shared" si="8"/>
        <v>88.338864000000015</v>
      </c>
    </row>
    <row r="125" spans="1:5" x14ac:dyDescent="0.35">
      <c r="A125" s="20">
        <v>52</v>
      </c>
      <c r="B125" s="1">
        <v>2.3199999999999998</v>
      </c>
      <c r="C125" s="1">
        <v>0.03</v>
      </c>
      <c r="D125" s="1">
        <f t="shared" si="7"/>
        <v>2.29</v>
      </c>
      <c r="E125" s="7">
        <f t="shared" si="8"/>
        <v>86.76918400000001</v>
      </c>
    </row>
    <row r="126" spans="1:5" x14ac:dyDescent="0.35">
      <c r="A126" s="20">
        <v>52</v>
      </c>
      <c r="B126" s="1">
        <v>2.3199999999999998</v>
      </c>
      <c r="C126" s="1">
        <v>0.03</v>
      </c>
      <c r="D126" s="1">
        <f t="shared" si="7"/>
        <v>2.29</v>
      </c>
      <c r="E126" s="7">
        <f t="shared" si="8"/>
        <v>86.76918400000001</v>
      </c>
    </row>
    <row r="127" spans="1:5" x14ac:dyDescent="0.35">
      <c r="A127" s="20">
        <v>53</v>
      </c>
      <c r="B127" s="1">
        <v>2.4630000000000001</v>
      </c>
      <c r="C127" s="1">
        <v>0.03</v>
      </c>
      <c r="D127" s="1">
        <f t="shared" si="7"/>
        <v>2.4330000000000003</v>
      </c>
      <c r="E127" s="7">
        <f t="shared" si="8"/>
        <v>95.934042560000023</v>
      </c>
    </row>
    <row r="128" spans="1:5" x14ac:dyDescent="0.35">
      <c r="A128" s="20">
        <v>53</v>
      </c>
      <c r="B128" s="1">
        <v>2.4550000000000001</v>
      </c>
      <c r="C128" s="1">
        <v>0.03</v>
      </c>
      <c r="D128" s="1">
        <f t="shared" si="7"/>
        <v>2.4250000000000003</v>
      </c>
      <c r="E128" s="7">
        <f t="shared" si="8"/>
        <v>95.409400000000019</v>
      </c>
    </row>
    <row r="129" spans="1:5" x14ac:dyDescent="0.35">
      <c r="A129" s="20">
        <v>54</v>
      </c>
      <c r="B129" s="1">
        <v>2.181</v>
      </c>
      <c r="C129" s="1">
        <v>0.03</v>
      </c>
      <c r="D129" s="1">
        <f t="shared" si="7"/>
        <v>2.1510000000000002</v>
      </c>
      <c r="E129" s="7">
        <f t="shared" si="8"/>
        <v>78.293431040000016</v>
      </c>
    </row>
    <row r="130" spans="1:5" x14ac:dyDescent="0.35">
      <c r="A130" s="20">
        <v>54</v>
      </c>
      <c r="B130" s="1">
        <v>2.1779999999999999</v>
      </c>
      <c r="C130" s="1">
        <v>0.03</v>
      </c>
      <c r="D130" s="1">
        <f t="shared" si="7"/>
        <v>2.1480000000000001</v>
      </c>
      <c r="E130" s="7">
        <f t="shared" si="8"/>
        <v>78.115204160000005</v>
      </c>
    </row>
    <row r="131" spans="1:5" x14ac:dyDescent="0.35">
      <c r="A131" s="20">
        <v>55</v>
      </c>
      <c r="B131" s="1">
        <v>1.7829999999999999</v>
      </c>
      <c r="C131" s="1">
        <v>0.03</v>
      </c>
      <c r="D131" s="1">
        <f t="shared" si="7"/>
        <v>1.7529999999999999</v>
      </c>
      <c r="E131" s="7">
        <f t="shared" si="8"/>
        <v>56.384263359999984</v>
      </c>
    </row>
    <row r="132" spans="1:5" x14ac:dyDescent="0.35">
      <c r="A132" s="20">
        <v>55</v>
      </c>
      <c r="B132" s="1">
        <v>1.7829999999999999</v>
      </c>
      <c r="C132" s="1">
        <v>0.03</v>
      </c>
      <c r="D132" s="1">
        <f t="shared" si="7"/>
        <v>1.7529999999999999</v>
      </c>
      <c r="E132" s="7">
        <f t="shared" si="8"/>
        <v>56.384263359999984</v>
      </c>
    </row>
    <row r="133" spans="1:5" x14ac:dyDescent="0.35">
      <c r="A133" s="20">
        <v>56</v>
      </c>
      <c r="B133" s="1">
        <v>2.3780000000000001</v>
      </c>
      <c r="C133" s="1">
        <v>0.03</v>
      </c>
      <c r="D133" s="1">
        <f t="shared" si="7"/>
        <v>2.3480000000000003</v>
      </c>
      <c r="E133" s="7">
        <f t="shared" si="8"/>
        <v>90.431972160000015</v>
      </c>
    </row>
    <row r="134" spans="1:5" x14ac:dyDescent="0.35">
      <c r="A134" s="20">
        <v>56</v>
      </c>
      <c r="B134" s="1">
        <v>2.379</v>
      </c>
      <c r="C134" s="1">
        <v>0.03</v>
      </c>
      <c r="D134" s="1">
        <f t="shared" si="7"/>
        <v>2.3490000000000002</v>
      </c>
      <c r="E134" s="7">
        <f t="shared" si="8"/>
        <v>90.495775040000012</v>
      </c>
    </row>
    <row r="135" spans="1:5" x14ac:dyDescent="0.35">
      <c r="A135" s="20">
        <v>57</v>
      </c>
      <c r="B135" s="1">
        <v>2.0790000000000002</v>
      </c>
      <c r="C135" s="1">
        <v>0.03</v>
      </c>
      <c r="D135" s="1">
        <f t="shared" si="7"/>
        <v>2.0490000000000004</v>
      </c>
      <c r="E135" s="7">
        <f t="shared" si="8"/>
        <v>72.345199040000026</v>
      </c>
    </row>
    <row r="136" spans="1:5" x14ac:dyDescent="0.35">
      <c r="A136" s="20">
        <v>57</v>
      </c>
      <c r="B136" s="1">
        <v>2.0779999999999998</v>
      </c>
      <c r="C136" s="1">
        <v>0.03</v>
      </c>
      <c r="D136" s="1">
        <f t="shared" si="7"/>
        <v>2.048</v>
      </c>
      <c r="E136" s="7">
        <f t="shared" si="8"/>
        <v>72.288020160000002</v>
      </c>
    </row>
    <row r="137" spans="1:5" x14ac:dyDescent="0.35">
      <c r="A137" s="20">
        <v>58</v>
      </c>
      <c r="B137" s="1">
        <v>1.222</v>
      </c>
      <c r="C137" s="1">
        <v>0.03</v>
      </c>
      <c r="D137" s="1">
        <f t="shared" si="7"/>
        <v>1.1919999999999999</v>
      </c>
      <c r="E137" s="7">
        <f t="shared" si="8"/>
        <v>31.441754559999996</v>
      </c>
    </row>
    <row r="138" spans="1:5" x14ac:dyDescent="0.35">
      <c r="A138" s="20">
        <v>58</v>
      </c>
      <c r="B138" s="1">
        <v>1.228</v>
      </c>
      <c r="C138" s="1">
        <v>0.03</v>
      </c>
      <c r="D138" s="1">
        <f t="shared" si="7"/>
        <v>1.198</v>
      </c>
      <c r="E138" s="7">
        <f t="shared" si="8"/>
        <v>31.671756159999997</v>
      </c>
    </row>
    <row r="139" spans="1:5" x14ac:dyDescent="0.35">
      <c r="A139" s="20">
        <v>59</v>
      </c>
      <c r="B139" s="1">
        <v>0.35299999999999998</v>
      </c>
      <c r="C139" s="1">
        <v>0.03</v>
      </c>
      <c r="D139" s="1">
        <f t="shared" si="7"/>
        <v>0.32299999999999995</v>
      </c>
      <c r="E139" s="7">
        <f t="shared" si="8"/>
        <v>6.5243961599999993</v>
      </c>
    </row>
    <row r="140" spans="1:5" x14ac:dyDescent="0.35">
      <c r="A140" s="20">
        <v>59</v>
      </c>
      <c r="B140" s="1">
        <v>0.35099999999999998</v>
      </c>
      <c r="C140" s="1">
        <v>0.03</v>
      </c>
      <c r="D140" s="1">
        <f t="shared" si="7"/>
        <v>0.32099999999999995</v>
      </c>
      <c r="E140" s="7">
        <f t="shared" si="8"/>
        <v>6.4862806399999986</v>
      </c>
    </row>
    <row r="141" spans="1:5" x14ac:dyDescent="0.35">
      <c r="A141" s="20">
        <v>60</v>
      </c>
      <c r="B141" s="1">
        <v>1.4450000000000001</v>
      </c>
      <c r="C141" s="1">
        <v>0.03</v>
      </c>
      <c r="D141" s="1">
        <f t="shared" si="7"/>
        <v>1.415</v>
      </c>
      <c r="E141" s="7">
        <f t="shared" si="8"/>
        <v>40.524383999999998</v>
      </c>
    </row>
    <row r="142" spans="1:5" x14ac:dyDescent="0.35">
      <c r="A142" s="20">
        <v>60</v>
      </c>
      <c r="B142" s="1">
        <v>1.4470000000000001</v>
      </c>
      <c r="C142" s="1">
        <v>0.03</v>
      </c>
      <c r="D142" s="1">
        <f t="shared" si="7"/>
        <v>1.417</v>
      </c>
      <c r="E142" s="7">
        <f t="shared" si="8"/>
        <v>40.610810559999997</v>
      </c>
    </row>
    <row r="143" spans="1:5" x14ac:dyDescent="0.35">
      <c r="A143" s="20">
        <v>61</v>
      </c>
      <c r="B143" s="1">
        <v>0.11700000000000001</v>
      </c>
      <c r="C143" s="1">
        <v>0.03</v>
      </c>
      <c r="D143" s="1">
        <f t="shared" si="7"/>
        <v>8.7000000000000008E-2</v>
      </c>
      <c r="E143" s="7">
        <f t="shared" si="8"/>
        <v>2.6364377600000002</v>
      </c>
    </row>
    <row r="144" spans="1:5" x14ac:dyDescent="0.35">
      <c r="A144" s="20">
        <v>61</v>
      </c>
      <c r="B144" s="1">
        <v>0.113</v>
      </c>
      <c r="C144" s="1">
        <v>0.03</v>
      </c>
      <c r="D144" s="1">
        <f t="shared" si="7"/>
        <v>8.3000000000000004E-2</v>
      </c>
      <c r="E144" s="7">
        <f t="shared" si="8"/>
        <v>2.5811385600000003</v>
      </c>
    </row>
    <row r="145" spans="1:5" x14ac:dyDescent="0.35">
      <c r="A145" s="20">
        <v>62</v>
      </c>
      <c r="B145" s="1">
        <v>0.248</v>
      </c>
      <c r="C145" s="1">
        <v>0.03</v>
      </c>
      <c r="D145" s="1">
        <f t="shared" si="7"/>
        <v>0.218</v>
      </c>
      <c r="E145" s="7">
        <f t="shared" si="8"/>
        <v>4.6427289600000003</v>
      </c>
    </row>
    <row r="146" spans="1:5" x14ac:dyDescent="0.35">
      <c r="A146" s="20">
        <v>62</v>
      </c>
      <c r="B146" s="1">
        <v>0.24199999999999999</v>
      </c>
      <c r="C146" s="1">
        <v>0.03</v>
      </c>
      <c r="D146" s="1">
        <f t="shared" si="7"/>
        <v>0.21199999999999999</v>
      </c>
      <c r="E146" s="7">
        <f t="shared" si="8"/>
        <v>4.5425577600000002</v>
      </c>
    </row>
    <row r="147" spans="1:5" x14ac:dyDescent="0.35">
      <c r="A147" s="20">
        <v>63</v>
      </c>
      <c r="B147" s="1">
        <v>0.97899999999999998</v>
      </c>
      <c r="C147" s="1">
        <v>0.03</v>
      </c>
      <c r="D147" s="1">
        <f t="shared" si="7"/>
        <v>0.94899999999999995</v>
      </c>
      <c r="E147" s="7">
        <f t="shared" si="8"/>
        <v>22.794687039999996</v>
      </c>
    </row>
    <row r="148" spans="1:5" x14ac:dyDescent="0.35">
      <c r="A148" s="20">
        <v>63</v>
      </c>
      <c r="B148" s="1">
        <v>0.97799999999999998</v>
      </c>
      <c r="C148" s="1">
        <v>0.03</v>
      </c>
      <c r="D148" s="1">
        <f t="shared" si="7"/>
        <v>0.94799999999999995</v>
      </c>
      <c r="E148" s="7">
        <f t="shared" si="8"/>
        <v>22.761796159999999</v>
      </c>
    </row>
    <row r="149" spans="1:5" x14ac:dyDescent="0.35">
      <c r="A149" s="20">
        <v>64</v>
      </c>
      <c r="B149" s="1">
        <v>1.163</v>
      </c>
      <c r="C149" s="1">
        <v>0.03</v>
      </c>
      <c r="D149" s="1">
        <f t="shared" si="7"/>
        <v>1.133</v>
      </c>
      <c r="E149" s="7">
        <f t="shared" si="8"/>
        <v>29.22241056</v>
      </c>
    </row>
    <row r="150" spans="1:5" x14ac:dyDescent="0.35">
      <c r="A150" s="20">
        <v>64</v>
      </c>
      <c r="B150" s="1">
        <v>1.1599999999999999</v>
      </c>
      <c r="C150" s="1">
        <v>0.03</v>
      </c>
      <c r="D150" s="1">
        <f t="shared" si="7"/>
        <v>1.1299999999999999</v>
      </c>
      <c r="E150" s="7">
        <f t="shared" si="8"/>
        <v>29.111615999999994</v>
      </c>
    </row>
    <row r="151" spans="1:5" x14ac:dyDescent="0.35">
      <c r="A151" s="20">
        <v>65</v>
      </c>
      <c r="B151" s="1">
        <v>2.37</v>
      </c>
      <c r="C151" s="1">
        <v>0.03</v>
      </c>
      <c r="D151" s="1">
        <f t="shared" ref="D151:D166" si="9">(B151-C151)</f>
        <v>2.3400000000000003</v>
      </c>
      <c r="E151" s="7">
        <f t="shared" ref="E151:E166" si="10">(11.04*D151*D151)+(11.948*D151)+(1.5134)</f>
        <v>89.922344000000024</v>
      </c>
    </row>
    <row r="152" spans="1:5" x14ac:dyDescent="0.35">
      <c r="A152" s="20">
        <v>65</v>
      </c>
      <c r="B152" s="1">
        <v>2.33</v>
      </c>
      <c r="C152" s="1">
        <v>0.03</v>
      </c>
      <c r="D152" s="1">
        <f t="shared" si="9"/>
        <v>2.3000000000000003</v>
      </c>
      <c r="E152" s="7">
        <f t="shared" si="10"/>
        <v>87.395400000000009</v>
      </c>
    </row>
    <row r="153" spans="1:5" x14ac:dyDescent="0.35">
      <c r="A153" s="20">
        <v>66</v>
      </c>
      <c r="B153" s="1">
        <v>2.2010000000000001</v>
      </c>
      <c r="C153" s="1">
        <v>0.03</v>
      </c>
      <c r="D153" s="1">
        <f t="shared" si="9"/>
        <v>2.1710000000000003</v>
      </c>
      <c r="E153" s="7">
        <f t="shared" si="10"/>
        <v>79.486688640000025</v>
      </c>
    </row>
    <row r="154" spans="1:5" x14ac:dyDescent="0.35">
      <c r="A154" s="20">
        <v>66</v>
      </c>
      <c r="B154" s="1">
        <v>2.02</v>
      </c>
      <c r="C154" s="1">
        <v>0.03</v>
      </c>
      <c r="D154" s="1">
        <f t="shared" si="9"/>
        <v>1.99</v>
      </c>
      <c r="E154" s="7">
        <f t="shared" si="10"/>
        <v>69.00942400000001</v>
      </c>
    </row>
    <row r="155" spans="1:5" x14ac:dyDescent="0.35">
      <c r="A155" s="20">
        <v>67</v>
      </c>
      <c r="B155" s="1">
        <v>2.3159999999999998</v>
      </c>
      <c r="C155" s="1">
        <v>0.03</v>
      </c>
      <c r="D155" s="1">
        <f t="shared" si="9"/>
        <v>2.286</v>
      </c>
      <c r="E155" s="7">
        <f t="shared" si="10"/>
        <v>86.519315840000004</v>
      </c>
    </row>
    <row r="156" spans="1:5" x14ac:dyDescent="0.35">
      <c r="A156" s="20">
        <v>67</v>
      </c>
      <c r="B156" s="1">
        <v>2.3149999999999999</v>
      </c>
      <c r="C156" s="1">
        <v>0.03</v>
      </c>
      <c r="D156" s="1">
        <f t="shared" si="9"/>
        <v>2.2850000000000001</v>
      </c>
      <c r="E156" s="7">
        <f t="shared" si="10"/>
        <v>86.456904000000009</v>
      </c>
    </row>
    <row r="157" spans="1:5" x14ac:dyDescent="0.35">
      <c r="A157" s="20">
        <v>68</v>
      </c>
      <c r="B157" s="1">
        <v>1.016</v>
      </c>
      <c r="C157" s="1">
        <v>0.03</v>
      </c>
      <c r="D157" s="1">
        <f t="shared" si="9"/>
        <v>0.98599999999999999</v>
      </c>
      <c r="E157" s="7">
        <f t="shared" si="10"/>
        <v>24.027171839999998</v>
      </c>
    </row>
    <row r="158" spans="1:5" x14ac:dyDescent="0.35">
      <c r="A158" s="20">
        <v>68</v>
      </c>
      <c r="B158" s="1">
        <v>1.0149999999999999</v>
      </c>
      <c r="C158" s="1">
        <v>0.03</v>
      </c>
      <c r="D158" s="1">
        <f t="shared" si="9"/>
        <v>0.98499999999999988</v>
      </c>
      <c r="E158" s="7">
        <f t="shared" si="10"/>
        <v>23.993463999999999</v>
      </c>
    </row>
    <row r="159" spans="1:5" x14ac:dyDescent="0.35">
      <c r="A159" s="20">
        <v>69</v>
      </c>
      <c r="B159" s="1">
        <v>2.3159999999999998</v>
      </c>
      <c r="C159" s="1">
        <v>0.03</v>
      </c>
      <c r="D159" s="1">
        <f t="shared" si="9"/>
        <v>2.286</v>
      </c>
      <c r="E159" s="7">
        <f t="shared" si="10"/>
        <v>86.519315840000004</v>
      </c>
    </row>
    <row r="160" spans="1:5" x14ac:dyDescent="0.35">
      <c r="A160" s="20">
        <v>69</v>
      </c>
      <c r="B160" s="1">
        <v>2.3159999999999998</v>
      </c>
      <c r="C160" s="1">
        <v>0.03</v>
      </c>
      <c r="D160" s="1">
        <f t="shared" si="9"/>
        <v>2.286</v>
      </c>
      <c r="E160" s="7">
        <f t="shared" si="10"/>
        <v>86.519315840000004</v>
      </c>
    </row>
    <row r="161" spans="1:5" x14ac:dyDescent="0.35">
      <c r="A161" s="20">
        <v>70</v>
      </c>
      <c r="B161" s="1">
        <v>1.1970000000000001</v>
      </c>
      <c r="C161" s="1">
        <v>0.03</v>
      </c>
      <c r="D161" s="1">
        <f t="shared" si="9"/>
        <v>1.167</v>
      </c>
      <c r="E161" s="7">
        <f t="shared" si="10"/>
        <v>30.491970560000002</v>
      </c>
    </row>
    <row r="162" spans="1:5" x14ac:dyDescent="0.35">
      <c r="A162" s="20">
        <v>70</v>
      </c>
      <c r="B162" s="1">
        <v>1.196</v>
      </c>
      <c r="C162" s="1">
        <v>0.03</v>
      </c>
      <c r="D162" s="1">
        <f t="shared" si="9"/>
        <v>1.1659999999999999</v>
      </c>
      <c r="E162" s="7">
        <f t="shared" si="10"/>
        <v>30.454266239999999</v>
      </c>
    </row>
    <row r="163" spans="1:5" x14ac:dyDescent="0.35">
      <c r="A163" s="20">
        <v>71</v>
      </c>
      <c r="B163" s="1">
        <v>0.85199999999999998</v>
      </c>
      <c r="C163" s="1">
        <v>0.03</v>
      </c>
      <c r="D163" s="1">
        <f t="shared" si="9"/>
        <v>0.82199999999999995</v>
      </c>
      <c r="E163" s="7">
        <f t="shared" si="10"/>
        <v>18.794207359999998</v>
      </c>
    </row>
    <row r="164" spans="1:5" x14ac:dyDescent="0.35">
      <c r="A164" s="20">
        <v>71</v>
      </c>
      <c r="B164" s="1">
        <v>0.85699999999999998</v>
      </c>
      <c r="C164" s="1">
        <v>0.03</v>
      </c>
      <c r="D164" s="1">
        <f t="shared" si="9"/>
        <v>0.82699999999999996</v>
      </c>
      <c r="E164" s="7">
        <f t="shared" si="10"/>
        <v>18.944972159999999</v>
      </c>
    </row>
    <row r="165" spans="1:5" x14ac:dyDescent="0.35">
      <c r="A165" s="20">
        <v>72</v>
      </c>
      <c r="B165" s="1">
        <v>1.069</v>
      </c>
      <c r="C165" s="1">
        <v>0.03</v>
      </c>
      <c r="D165" s="1">
        <f t="shared" si="9"/>
        <v>1.0389999999999999</v>
      </c>
      <c r="E165" s="7">
        <f t="shared" si="10"/>
        <v>25.845283839999997</v>
      </c>
    </row>
    <row r="166" spans="1:5" x14ac:dyDescent="0.35">
      <c r="A166" s="20">
        <v>72</v>
      </c>
      <c r="B166" s="1">
        <v>1.0680000000000001</v>
      </c>
      <c r="C166" s="1">
        <v>0.03</v>
      </c>
      <c r="D166" s="1">
        <f t="shared" si="9"/>
        <v>1.038</v>
      </c>
      <c r="E166" s="7">
        <f t="shared" si="10"/>
        <v>25.810405760000002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9"/>
  <sheetViews>
    <sheetView topLeftCell="A93" workbookViewId="0">
      <selection activeCell="F108" sqref="F108"/>
    </sheetView>
  </sheetViews>
  <sheetFormatPr defaultRowHeight="14.5" x14ac:dyDescent="0.35"/>
  <cols>
    <col min="1" max="1" width="20.36328125" customWidth="1"/>
    <col min="2" max="2" width="12.81640625" customWidth="1"/>
    <col min="3" max="3" width="13.1796875" customWidth="1"/>
  </cols>
  <sheetData>
    <row r="2" spans="1:12" x14ac:dyDescent="0.35">
      <c r="A2" s="2">
        <v>0.127</v>
      </c>
      <c r="B2" s="4">
        <v>0.36</v>
      </c>
      <c r="C2" s="4">
        <v>0.501</v>
      </c>
      <c r="D2" s="4">
        <v>0.24199999999999999</v>
      </c>
      <c r="E2" s="4">
        <v>0.17899999999999999</v>
      </c>
      <c r="F2" s="4">
        <v>0.17200000000000001</v>
      </c>
      <c r="G2" s="4">
        <v>0.192</v>
      </c>
      <c r="H2" s="4">
        <v>0.56600000000000006</v>
      </c>
      <c r="I2" s="4">
        <v>0.17899999999999999</v>
      </c>
      <c r="J2" s="4">
        <v>0.29599999999999999</v>
      </c>
      <c r="K2" s="4">
        <v>0.49099999999999999</v>
      </c>
      <c r="L2" s="4">
        <v>0.41699999999999998</v>
      </c>
    </row>
    <row r="3" spans="1:12" x14ac:dyDescent="0.35">
      <c r="A3" s="2">
        <v>0.58399999999999996</v>
      </c>
      <c r="B3" s="4">
        <v>0.32200000000000001</v>
      </c>
      <c r="C3" s="4">
        <v>0.42199999999999999</v>
      </c>
      <c r="D3" s="4">
        <v>0.19400000000000001</v>
      </c>
      <c r="E3" s="4">
        <v>0.14200000000000002</v>
      </c>
      <c r="F3" s="4">
        <v>0.129</v>
      </c>
      <c r="G3" s="4">
        <v>0.154</v>
      </c>
      <c r="H3" s="4">
        <v>0.503</v>
      </c>
      <c r="I3" s="4">
        <v>0.127</v>
      </c>
      <c r="J3" s="4">
        <v>0.23200000000000001</v>
      </c>
      <c r="K3" s="4">
        <v>0.4</v>
      </c>
      <c r="L3" s="4">
        <v>0.35799999999999998</v>
      </c>
    </row>
    <row r="4" spans="1:12" x14ac:dyDescent="0.35">
      <c r="A4" s="2">
        <v>0.85399999999999998</v>
      </c>
      <c r="B4" s="4">
        <v>0.41699999999999998</v>
      </c>
      <c r="C4" s="4">
        <v>0.153</v>
      </c>
      <c r="D4" s="4">
        <v>0.14799999999999999</v>
      </c>
      <c r="E4" s="4">
        <v>0.23400000000000001</v>
      </c>
      <c r="F4" s="4">
        <v>0.11900000000000001</v>
      </c>
      <c r="G4" s="4">
        <v>0.29899999999999999</v>
      </c>
      <c r="H4" s="4">
        <v>0.13800000000000001</v>
      </c>
      <c r="I4" s="4">
        <v>0.23</v>
      </c>
      <c r="J4" s="4">
        <v>0.751</v>
      </c>
      <c r="K4" s="4">
        <v>0.16700000000000001</v>
      </c>
      <c r="L4" s="4">
        <v>0.28500000000000003</v>
      </c>
    </row>
    <row r="5" spans="1:12" x14ac:dyDescent="0.35">
      <c r="A5" s="2">
        <v>1.129</v>
      </c>
      <c r="B5" s="4">
        <v>0.45</v>
      </c>
      <c r="C5" s="4">
        <v>0.14899999999999999</v>
      </c>
      <c r="D5" s="4">
        <v>0.16400000000000001</v>
      </c>
      <c r="E5" s="4">
        <v>0.221</v>
      </c>
      <c r="F5" s="4">
        <v>0.11800000000000001</v>
      </c>
      <c r="G5" s="4">
        <v>0.28000000000000003</v>
      </c>
      <c r="H5" s="4">
        <v>0.14300000000000002</v>
      </c>
      <c r="I5" s="4">
        <v>0.26200000000000001</v>
      </c>
      <c r="J5" s="4">
        <v>0.75800000000000001</v>
      </c>
      <c r="K5" s="4">
        <v>0.182</v>
      </c>
      <c r="L5" s="4">
        <v>0.34800000000000003</v>
      </c>
    </row>
    <row r="6" spans="1:12" x14ac:dyDescent="0.35">
      <c r="A6" s="23">
        <v>1.3120000000000001</v>
      </c>
      <c r="B6" s="4">
        <v>0.186</v>
      </c>
      <c r="C6" s="4">
        <v>0.373</v>
      </c>
      <c r="D6" s="4">
        <v>0.21199999999999999</v>
      </c>
      <c r="E6" s="4">
        <v>0.34400000000000003</v>
      </c>
      <c r="F6" s="4">
        <v>0.20700000000000002</v>
      </c>
      <c r="G6" s="4">
        <v>0.73099999999999998</v>
      </c>
      <c r="H6" s="4">
        <v>0.16600000000000001</v>
      </c>
      <c r="I6" s="4">
        <v>0.79</v>
      </c>
      <c r="J6" s="4">
        <v>0.21199999999999999</v>
      </c>
      <c r="K6" s="4">
        <v>0.29499999999999998</v>
      </c>
      <c r="L6" s="4">
        <v>0.32400000000000001</v>
      </c>
    </row>
    <row r="7" spans="1:12" x14ac:dyDescent="0.35">
      <c r="A7" s="2">
        <v>1.41</v>
      </c>
      <c r="B7" s="4">
        <v>0.17799999999999999</v>
      </c>
      <c r="C7" s="4">
        <v>0.54400000000000004</v>
      </c>
      <c r="D7" s="4">
        <v>0.25</v>
      </c>
      <c r="E7" s="4">
        <v>0.371</v>
      </c>
      <c r="F7" s="4">
        <v>0.219</v>
      </c>
      <c r="G7" s="4">
        <v>0.71099999999999997</v>
      </c>
      <c r="H7" s="4">
        <v>0.215</v>
      </c>
      <c r="I7" s="4">
        <v>0.95000000000000007</v>
      </c>
      <c r="J7" s="4">
        <v>0.23900000000000002</v>
      </c>
      <c r="K7" s="4">
        <v>0.29399999999999998</v>
      </c>
      <c r="L7" s="4">
        <v>0.33900000000000002</v>
      </c>
    </row>
    <row r="8" spans="1:12" x14ac:dyDescent="0.35">
      <c r="A8" s="3">
        <v>1.925</v>
      </c>
      <c r="B8" s="4">
        <v>0.55900000000000005</v>
      </c>
      <c r="C8" s="4">
        <v>0.80800000000000005</v>
      </c>
      <c r="D8" s="4">
        <v>0.17799999999999999</v>
      </c>
      <c r="E8" s="4">
        <v>0.48699999999999999</v>
      </c>
      <c r="F8" s="4">
        <v>0.21</v>
      </c>
      <c r="G8" s="4">
        <v>0.44400000000000001</v>
      </c>
      <c r="H8" s="4">
        <v>0.33200000000000002</v>
      </c>
      <c r="I8" s="4">
        <v>0.377</v>
      </c>
      <c r="J8" s="4">
        <v>0.311</v>
      </c>
      <c r="K8" s="4">
        <v>0.36299999999999999</v>
      </c>
      <c r="L8" s="4">
        <v>0.36699999999999999</v>
      </c>
    </row>
    <row r="9" spans="1:12" x14ac:dyDescent="0.35">
      <c r="A9" s="4">
        <v>0.47799999999999998</v>
      </c>
      <c r="B9" s="4">
        <v>0.56500000000000006</v>
      </c>
      <c r="C9" s="4">
        <v>0.96599999999999997</v>
      </c>
      <c r="D9" s="4">
        <v>0.17400000000000002</v>
      </c>
      <c r="E9" s="4">
        <v>0.505</v>
      </c>
      <c r="F9" s="4">
        <v>0.22800000000000001</v>
      </c>
      <c r="G9" s="4">
        <v>0.42499999999999999</v>
      </c>
      <c r="H9" s="4">
        <v>0.33200000000000002</v>
      </c>
      <c r="I9" s="4">
        <v>0.32100000000000001</v>
      </c>
      <c r="J9" s="4">
        <v>0.249</v>
      </c>
      <c r="K9" s="4">
        <v>0.34800000000000003</v>
      </c>
      <c r="L9" s="4">
        <v>0.441</v>
      </c>
    </row>
    <row r="12" spans="1:12" x14ac:dyDescent="0.35">
      <c r="A12" t="s">
        <v>56</v>
      </c>
    </row>
    <row r="13" spans="1:12" x14ac:dyDescent="0.35">
      <c r="B13" s="6" t="s">
        <v>57</v>
      </c>
      <c r="C13" s="6" t="s">
        <v>7</v>
      </c>
      <c r="D13" s="6" t="s">
        <v>8</v>
      </c>
    </row>
    <row r="14" spans="1:12" x14ac:dyDescent="0.35">
      <c r="A14" t="s">
        <v>0</v>
      </c>
      <c r="B14" s="2">
        <v>0.127</v>
      </c>
      <c r="C14" s="1">
        <v>20</v>
      </c>
      <c r="D14" s="7">
        <f>(8.2139*B14*B14)-(27.719*B14)+(23.281)</f>
        <v>19.893168993099998</v>
      </c>
    </row>
    <row r="15" spans="1:12" x14ac:dyDescent="0.35">
      <c r="A15" t="s">
        <v>1</v>
      </c>
      <c r="B15" s="2">
        <v>0.58399999999999996</v>
      </c>
      <c r="C15" s="1">
        <v>10</v>
      </c>
      <c r="D15" s="7">
        <f t="shared" ref="D15:D19" si="0">(8.2139*B15*B15)-(27.719*B15)+(23.281)</f>
        <v>9.8945038784000001</v>
      </c>
    </row>
    <row r="16" spans="1:12" x14ac:dyDescent="0.35">
      <c r="A16" t="s">
        <v>2</v>
      </c>
      <c r="B16" s="2">
        <v>0.85399999999999998</v>
      </c>
      <c r="C16" s="1">
        <v>5</v>
      </c>
      <c r="D16" s="7">
        <f t="shared" si="0"/>
        <v>5.5995026924000015</v>
      </c>
    </row>
    <row r="17" spans="1:11" x14ac:dyDescent="0.35">
      <c r="A17" t="s">
        <v>3</v>
      </c>
      <c r="B17" s="2">
        <v>1.129</v>
      </c>
      <c r="C17" s="1">
        <v>2.5</v>
      </c>
      <c r="D17" s="7">
        <f t="shared" si="0"/>
        <v>2.4560227098999974</v>
      </c>
    </row>
    <row r="18" spans="1:11" x14ac:dyDescent="0.35">
      <c r="A18" t="s">
        <v>4</v>
      </c>
      <c r="B18" s="2">
        <v>1.3120000000000001</v>
      </c>
      <c r="C18" s="1">
        <v>1.25</v>
      </c>
      <c r="D18" s="7">
        <f t="shared" si="0"/>
        <v>1.0526194816000043</v>
      </c>
    </row>
    <row r="19" spans="1:11" x14ac:dyDescent="0.35">
      <c r="A19" t="s">
        <v>11</v>
      </c>
      <c r="B19" s="2">
        <v>1.41</v>
      </c>
      <c r="C19" s="1">
        <v>0.62</v>
      </c>
      <c r="D19" s="7">
        <f t="shared" si="0"/>
        <v>0.52726458999999792</v>
      </c>
    </row>
    <row r="20" spans="1:11" x14ac:dyDescent="0.35">
      <c r="A20" t="s">
        <v>5</v>
      </c>
      <c r="B20" s="3">
        <v>1.925</v>
      </c>
      <c r="C20" s="1">
        <v>0</v>
      </c>
      <c r="D20" s="7">
        <f>(8.2139*B20*B20)-(27.719*B20)+(23.281)</f>
        <v>0.35955818749999935</v>
      </c>
    </row>
    <row r="26" spans="1:11" x14ac:dyDescent="0.35">
      <c r="I26" s="5" t="s">
        <v>58</v>
      </c>
      <c r="J26" s="5"/>
      <c r="K26" s="5"/>
    </row>
    <row r="30" spans="1:11" x14ac:dyDescent="0.35">
      <c r="A30" s="8" t="s">
        <v>9</v>
      </c>
      <c r="B30" s="4" t="s">
        <v>10</v>
      </c>
      <c r="C30" s="9" t="s">
        <v>8</v>
      </c>
    </row>
    <row r="31" spans="1:11" x14ac:dyDescent="0.35">
      <c r="A31" s="24" t="s">
        <v>59</v>
      </c>
      <c r="B31" s="4">
        <v>0.36</v>
      </c>
      <c r="C31" s="7">
        <f t="shared" ref="C31:C94" si="1">(8.2139*B31*B31)-(27.719*B31)+(23.281)</f>
        <v>14.366681439999999</v>
      </c>
    </row>
    <row r="32" spans="1:11" x14ac:dyDescent="0.35">
      <c r="A32" s="24" t="s">
        <v>59</v>
      </c>
      <c r="B32" s="4">
        <v>0.32200000000000001</v>
      </c>
      <c r="C32" s="7">
        <f t="shared" si="1"/>
        <v>15.207132007599999</v>
      </c>
    </row>
    <row r="33" spans="1:3" x14ac:dyDescent="0.35">
      <c r="A33" s="24" t="s">
        <v>60</v>
      </c>
      <c r="B33" s="4">
        <v>0.41699999999999998</v>
      </c>
      <c r="C33" s="7">
        <f t="shared" si="1"/>
        <v>13.150483857099999</v>
      </c>
    </row>
    <row r="34" spans="1:3" x14ac:dyDescent="0.35">
      <c r="A34" s="24" t="s">
        <v>60</v>
      </c>
      <c r="B34" s="4">
        <v>0.45</v>
      </c>
      <c r="C34" s="7">
        <f t="shared" si="1"/>
        <v>12.470764749999997</v>
      </c>
    </row>
    <row r="35" spans="1:3" x14ac:dyDescent="0.35">
      <c r="A35" s="24" t="s">
        <v>61</v>
      </c>
      <c r="B35" s="4">
        <v>0.186</v>
      </c>
      <c r="C35" s="7">
        <f t="shared" si="1"/>
        <v>18.409434084399997</v>
      </c>
    </row>
    <row r="36" spans="1:3" x14ac:dyDescent="0.35">
      <c r="A36" s="24" t="s">
        <v>61</v>
      </c>
      <c r="B36" s="4">
        <v>0.17799999999999999</v>
      </c>
      <c r="C36" s="7">
        <f t="shared" si="1"/>
        <v>18.6072672076</v>
      </c>
    </row>
    <row r="37" spans="1:3" x14ac:dyDescent="0.35">
      <c r="A37" s="24" t="s">
        <v>62</v>
      </c>
      <c r="B37" s="4">
        <v>0.55900000000000005</v>
      </c>
      <c r="C37" s="7">
        <f t="shared" si="1"/>
        <v>10.352766685899997</v>
      </c>
    </row>
    <row r="38" spans="1:3" x14ac:dyDescent="0.35">
      <c r="A38" s="24" t="s">
        <v>62</v>
      </c>
      <c r="B38" s="4">
        <v>0.56500000000000006</v>
      </c>
      <c r="C38" s="7">
        <f t="shared" si="1"/>
        <v>10.241847227499996</v>
      </c>
    </row>
    <row r="39" spans="1:3" x14ac:dyDescent="0.35">
      <c r="A39" s="24" t="s">
        <v>63</v>
      </c>
      <c r="B39" s="4">
        <v>0.501</v>
      </c>
      <c r="C39" s="7">
        <f t="shared" si="1"/>
        <v>11.4554781139</v>
      </c>
    </row>
    <row r="40" spans="1:3" x14ac:dyDescent="0.35">
      <c r="A40" s="24" t="s">
        <v>63</v>
      </c>
      <c r="B40" s="4">
        <v>0.42199999999999999</v>
      </c>
      <c r="C40" s="7">
        <f t="shared" si="1"/>
        <v>13.046346167599998</v>
      </c>
    </row>
    <row r="41" spans="1:3" x14ac:dyDescent="0.35">
      <c r="A41" s="24" t="s">
        <v>64</v>
      </c>
      <c r="B41" s="4">
        <v>0.153</v>
      </c>
      <c r="C41" s="7">
        <f t="shared" si="1"/>
        <v>19.232272185100001</v>
      </c>
    </row>
    <row r="42" spans="1:3" x14ac:dyDescent="0.35">
      <c r="A42" s="24" t="s">
        <v>64</v>
      </c>
      <c r="B42" s="4">
        <v>0.14899999999999999</v>
      </c>
      <c r="C42" s="7">
        <f t="shared" si="1"/>
        <v>19.333225793899999</v>
      </c>
    </row>
    <row r="43" spans="1:3" x14ac:dyDescent="0.35">
      <c r="A43" s="24" t="s">
        <v>65</v>
      </c>
      <c r="B43" s="4">
        <v>0.373</v>
      </c>
      <c r="C43" s="7">
        <f t="shared" si="1"/>
        <v>14.084604693099998</v>
      </c>
    </row>
    <row r="44" spans="1:3" x14ac:dyDescent="0.35">
      <c r="A44" s="24" t="s">
        <v>65</v>
      </c>
      <c r="B44" s="4">
        <v>0.54400000000000004</v>
      </c>
      <c r="C44" s="7">
        <f t="shared" si="1"/>
        <v>10.632652710399997</v>
      </c>
    </row>
    <row r="45" spans="1:3" x14ac:dyDescent="0.35">
      <c r="A45" s="24" t="s">
        <v>66</v>
      </c>
      <c r="B45" s="4">
        <v>0.80800000000000005</v>
      </c>
      <c r="C45" s="7">
        <f t="shared" si="1"/>
        <v>6.2466076095999981</v>
      </c>
    </row>
    <row r="46" spans="1:3" x14ac:dyDescent="0.35">
      <c r="A46" s="24" t="s">
        <v>66</v>
      </c>
      <c r="B46" s="4">
        <v>0.96599999999999997</v>
      </c>
      <c r="C46" s="7">
        <f t="shared" si="1"/>
        <v>4.1692960683999978</v>
      </c>
    </row>
    <row r="47" spans="1:3" x14ac:dyDescent="0.35">
      <c r="A47" s="24" t="s">
        <v>67</v>
      </c>
      <c r="B47" s="4">
        <v>0.24199999999999999</v>
      </c>
      <c r="C47" s="7">
        <f t="shared" si="1"/>
        <v>17.054040839599999</v>
      </c>
    </row>
    <row r="48" spans="1:3" x14ac:dyDescent="0.35">
      <c r="A48" s="24" t="s">
        <v>67</v>
      </c>
      <c r="B48" s="4">
        <v>0.19400000000000001</v>
      </c>
      <c r="C48" s="7">
        <f t="shared" si="1"/>
        <v>18.212652340399998</v>
      </c>
    </row>
    <row r="49" spans="1:3" x14ac:dyDescent="0.35">
      <c r="A49" s="24" t="s">
        <v>68</v>
      </c>
      <c r="B49" s="4">
        <v>0.14799999999999999</v>
      </c>
      <c r="C49" s="7">
        <f t="shared" si="1"/>
        <v>19.358505265599998</v>
      </c>
    </row>
    <row r="50" spans="1:3" x14ac:dyDescent="0.35">
      <c r="A50" s="24" t="s">
        <v>68</v>
      </c>
      <c r="B50" s="4">
        <v>0.16400000000000001</v>
      </c>
      <c r="C50" s="7">
        <f t="shared" si="1"/>
        <v>18.956005054399998</v>
      </c>
    </row>
    <row r="51" spans="1:3" x14ac:dyDescent="0.35">
      <c r="A51" s="24" t="s">
        <v>69</v>
      </c>
      <c r="B51" s="4">
        <v>0.21199999999999999</v>
      </c>
      <c r="C51" s="7">
        <f t="shared" si="1"/>
        <v>17.773737521599998</v>
      </c>
    </row>
    <row r="52" spans="1:3" x14ac:dyDescent="0.35">
      <c r="A52" s="24" t="s">
        <v>69</v>
      </c>
      <c r="B52" s="4">
        <v>0.25</v>
      </c>
      <c r="C52" s="7">
        <f t="shared" si="1"/>
        <v>16.864618749999998</v>
      </c>
    </row>
    <row r="53" spans="1:3" x14ac:dyDescent="0.35">
      <c r="A53" s="24" t="s">
        <v>70</v>
      </c>
      <c r="B53" s="4">
        <v>0.17799999999999999</v>
      </c>
      <c r="C53" s="7">
        <f t="shared" si="1"/>
        <v>18.6072672076</v>
      </c>
    </row>
    <row r="54" spans="1:3" x14ac:dyDescent="0.35">
      <c r="A54" s="24" t="s">
        <v>70</v>
      </c>
      <c r="B54" s="4">
        <v>0.17400000000000002</v>
      </c>
      <c r="C54" s="7">
        <f t="shared" si="1"/>
        <v>18.706578036399996</v>
      </c>
    </row>
    <row r="55" spans="1:3" x14ac:dyDescent="0.35">
      <c r="A55" s="24" t="s">
        <v>71</v>
      </c>
      <c r="B55" s="4">
        <v>0.17899999999999999</v>
      </c>
      <c r="C55" s="7">
        <f t="shared" si="1"/>
        <v>18.5824805699</v>
      </c>
    </row>
    <row r="56" spans="1:3" x14ac:dyDescent="0.35">
      <c r="A56" s="24" t="s">
        <v>71</v>
      </c>
      <c r="B56" s="4">
        <v>0.14200000000000002</v>
      </c>
      <c r="C56" s="7">
        <f t="shared" si="1"/>
        <v>19.510527079599999</v>
      </c>
    </row>
    <row r="57" spans="1:3" x14ac:dyDescent="0.35">
      <c r="A57" s="24" t="s">
        <v>72</v>
      </c>
      <c r="B57" s="4">
        <v>0.23400000000000001</v>
      </c>
      <c r="C57" s="7">
        <f t="shared" si="1"/>
        <v>17.244514308399999</v>
      </c>
    </row>
    <row r="58" spans="1:3" x14ac:dyDescent="0.35">
      <c r="A58" s="24" t="s">
        <v>72</v>
      </c>
      <c r="B58" s="4">
        <v>0.221</v>
      </c>
      <c r="C58" s="7">
        <f t="shared" si="1"/>
        <v>17.556276089899999</v>
      </c>
    </row>
    <row r="59" spans="1:3" x14ac:dyDescent="0.35">
      <c r="A59" s="24" t="s">
        <v>73</v>
      </c>
      <c r="B59" s="4">
        <v>0.34400000000000003</v>
      </c>
      <c r="C59" s="7">
        <f t="shared" si="1"/>
        <v>14.717664070399998</v>
      </c>
    </row>
    <row r="60" spans="1:3" x14ac:dyDescent="0.35">
      <c r="A60" s="24" t="s">
        <v>73</v>
      </c>
      <c r="B60" s="4">
        <v>0.371</v>
      </c>
      <c r="C60" s="7">
        <f t="shared" si="1"/>
        <v>14.127820409899998</v>
      </c>
    </row>
    <row r="61" spans="1:3" x14ac:dyDescent="0.35">
      <c r="A61" s="24" t="s">
        <v>74</v>
      </c>
      <c r="B61" s="4">
        <v>0.48699999999999999</v>
      </c>
      <c r="C61" s="7">
        <f t="shared" si="1"/>
        <v>11.729929449099998</v>
      </c>
    </row>
    <row r="62" spans="1:3" x14ac:dyDescent="0.35">
      <c r="A62" s="24" t="s">
        <v>74</v>
      </c>
      <c r="B62" s="4">
        <v>0.505</v>
      </c>
      <c r="C62" s="7">
        <f t="shared" si="1"/>
        <v>11.377654847499997</v>
      </c>
    </row>
    <row r="63" spans="1:3" x14ac:dyDescent="0.35">
      <c r="A63" s="24" t="s">
        <v>75</v>
      </c>
      <c r="B63" s="4">
        <v>0.17200000000000001</v>
      </c>
      <c r="C63" s="7">
        <f t="shared" si="1"/>
        <v>18.756332017599998</v>
      </c>
    </row>
    <row r="64" spans="1:3" x14ac:dyDescent="0.35">
      <c r="A64" s="24" t="s">
        <v>75</v>
      </c>
      <c r="B64" s="4">
        <v>0.129</v>
      </c>
      <c r="C64" s="7">
        <f t="shared" si="1"/>
        <v>19.841936509899998</v>
      </c>
    </row>
    <row r="65" spans="1:3" x14ac:dyDescent="0.35">
      <c r="A65" s="24" t="s">
        <v>76</v>
      </c>
      <c r="B65" s="4">
        <v>0.11900000000000001</v>
      </c>
      <c r="C65" s="7">
        <f t="shared" si="1"/>
        <v>20.098756037899999</v>
      </c>
    </row>
    <row r="66" spans="1:3" x14ac:dyDescent="0.35">
      <c r="A66" s="24" t="s">
        <v>76</v>
      </c>
      <c r="B66" s="4">
        <v>0.11800000000000001</v>
      </c>
      <c r="C66" s="7">
        <f t="shared" si="1"/>
        <v>20.124528343599998</v>
      </c>
    </row>
    <row r="67" spans="1:3" x14ac:dyDescent="0.35">
      <c r="A67" s="24" t="s">
        <v>77</v>
      </c>
      <c r="B67" s="4">
        <v>0.20700000000000002</v>
      </c>
      <c r="C67" s="7">
        <f t="shared" si="1"/>
        <v>17.895124401099999</v>
      </c>
    </row>
    <row r="68" spans="1:3" x14ac:dyDescent="0.35">
      <c r="A68" s="24" t="s">
        <v>77</v>
      </c>
      <c r="B68" s="4">
        <v>0.219</v>
      </c>
      <c r="C68" s="7">
        <f t="shared" si="1"/>
        <v>17.604485857899999</v>
      </c>
    </row>
    <row r="69" spans="1:3" x14ac:dyDescent="0.35">
      <c r="A69" s="24" t="s">
        <v>78</v>
      </c>
      <c r="B69" s="4">
        <v>0.21</v>
      </c>
      <c r="C69" s="7">
        <f t="shared" si="1"/>
        <v>17.822242989999999</v>
      </c>
    </row>
    <row r="70" spans="1:3" x14ac:dyDescent="0.35">
      <c r="A70" s="24" t="s">
        <v>78</v>
      </c>
      <c r="B70" s="4">
        <v>0.22800000000000001</v>
      </c>
      <c r="C70" s="7">
        <f t="shared" si="1"/>
        <v>17.388059377599998</v>
      </c>
    </row>
    <row r="71" spans="1:3" x14ac:dyDescent="0.35">
      <c r="A71" s="24" t="s">
        <v>79</v>
      </c>
      <c r="B71" s="4">
        <v>0.192</v>
      </c>
      <c r="C71" s="7">
        <f t="shared" si="1"/>
        <v>18.261749209599998</v>
      </c>
    </row>
    <row r="72" spans="1:3" x14ac:dyDescent="0.35">
      <c r="A72" s="24" t="s">
        <v>79</v>
      </c>
      <c r="B72" s="4">
        <v>0.154</v>
      </c>
      <c r="C72" s="7">
        <f t="shared" si="1"/>
        <v>19.207074852399998</v>
      </c>
    </row>
    <row r="73" spans="1:3" x14ac:dyDescent="0.35">
      <c r="A73" s="24" t="s">
        <v>80</v>
      </c>
      <c r="B73" s="4">
        <v>0.29899999999999999</v>
      </c>
      <c r="C73" s="7">
        <f t="shared" si="1"/>
        <v>15.7273498739</v>
      </c>
    </row>
    <row r="74" spans="1:3" x14ac:dyDescent="0.35">
      <c r="A74" s="24" t="s">
        <v>80</v>
      </c>
      <c r="B74" s="4">
        <v>0.28000000000000003</v>
      </c>
      <c r="C74" s="7">
        <f t="shared" si="1"/>
        <v>16.163649759999998</v>
      </c>
    </row>
    <row r="75" spans="1:3" x14ac:dyDescent="0.35">
      <c r="A75" s="24" t="s">
        <v>81</v>
      </c>
      <c r="B75" s="4">
        <v>0.73099999999999998</v>
      </c>
      <c r="C75" s="7">
        <f t="shared" si="1"/>
        <v>7.4075988178999967</v>
      </c>
    </row>
    <row r="76" spans="1:3" x14ac:dyDescent="0.35">
      <c r="A76" s="24" t="s">
        <v>81</v>
      </c>
      <c r="B76" s="4">
        <v>0.71099999999999997</v>
      </c>
      <c r="C76" s="7">
        <f t="shared" si="1"/>
        <v>7.7250899418999985</v>
      </c>
    </row>
    <row r="77" spans="1:3" x14ac:dyDescent="0.35">
      <c r="A77" s="24" t="s">
        <v>82</v>
      </c>
      <c r="B77" s="4">
        <v>0.44400000000000001</v>
      </c>
      <c r="C77" s="7">
        <f t="shared" si="1"/>
        <v>12.593019390399999</v>
      </c>
    </row>
    <row r="78" spans="1:3" x14ac:dyDescent="0.35">
      <c r="A78" s="24" t="s">
        <v>82</v>
      </c>
      <c r="B78" s="4">
        <v>0.42499999999999999</v>
      </c>
      <c r="C78" s="7">
        <f t="shared" si="1"/>
        <v>12.984060687499998</v>
      </c>
    </row>
    <row r="79" spans="1:3" x14ac:dyDescent="0.35">
      <c r="A79" s="24" t="s">
        <v>83</v>
      </c>
      <c r="B79" s="4">
        <v>0.56600000000000006</v>
      </c>
      <c r="C79" s="7">
        <f t="shared" si="1"/>
        <v>10.223418148399997</v>
      </c>
    </row>
    <row r="80" spans="1:3" x14ac:dyDescent="0.35">
      <c r="A80" s="24" t="s">
        <v>83</v>
      </c>
      <c r="B80" s="4">
        <v>0.503</v>
      </c>
      <c r="C80" s="7">
        <f t="shared" si="1"/>
        <v>11.416533625099998</v>
      </c>
    </row>
    <row r="81" spans="1:3" x14ac:dyDescent="0.35">
      <c r="A81" s="24" t="s">
        <v>84</v>
      </c>
      <c r="B81" s="4">
        <v>0.13800000000000001</v>
      </c>
      <c r="C81" s="7">
        <f t="shared" si="1"/>
        <v>19.612203511599997</v>
      </c>
    </row>
    <row r="82" spans="1:3" x14ac:dyDescent="0.35">
      <c r="A82" s="24" t="s">
        <v>84</v>
      </c>
      <c r="B82" s="4">
        <v>0.14300000000000002</v>
      </c>
      <c r="C82" s="7">
        <f t="shared" si="1"/>
        <v>19.485149041099998</v>
      </c>
    </row>
    <row r="83" spans="1:3" x14ac:dyDescent="0.35">
      <c r="A83" s="24" t="s">
        <v>85</v>
      </c>
      <c r="B83" s="4">
        <v>0.16600000000000001</v>
      </c>
      <c r="C83" s="7">
        <f t="shared" si="1"/>
        <v>18.905988228399998</v>
      </c>
    </row>
    <row r="84" spans="1:3" x14ac:dyDescent="0.35">
      <c r="A84" s="24" t="s">
        <v>85</v>
      </c>
      <c r="B84" s="4">
        <v>0.215</v>
      </c>
      <c r="C84" s="7">
        <f t="shared" si="1"/>
        <v>17.701102527499998</v>
      </c>
    </row>
    <row r="85" spans="1:3" x14ac:dyDescent="0.35">
      <c r="A85" s="24" t="s">
        <v>86</v>
      </c>
      <c r="B85" s="4">
        <v>0.33200000000000002</v>
      </c>
      <c r="C85" s="7">
        <f t="shared" si="1"/>
        <v>14.983660913599998</v>
      </c>
    </row>
    <row r="86" spans="1:3" x14ac:dyDescent="0.35">
      <c r="A86" s="24" t="s">
        <v>86</v>
      </c>
      <c r="B86" s="4">
        <v>0.33200000000000002</v>
      </c>
      <c r="C86" s="7">
        <f t="shared" si="1"/>
        <v>14.983660913599998</v>
      </c>
    </row>
    <row r="87" spans="1:3" x14ac:dyDescent="0.35">
      <c r="A87" s="24" t="s">
        <v>87</v>
      </c>
      <c r="B87" s="4">
        <v>0.17899999999999999</v>
      </c>
      <c r="C87" s="7">
        <f t="shared" si="1"/>
        <v>18.5824805699</v>
      </c>
    </row>
    <row r="88" spans="1:3" x14ac:dyDescent="0.35">
      <c r="A88" s="24" t="s">
        <v>87</v>
      </c>
      <c r="B88" s="4">
        <v>0.127</v>
      </c>
      <c r="C88" s="7">
        <f t="shared" si="1"/>
        <v>19.893168993099998</v>
      </c>
    </row>
    <row r="89" spans="1:3" x14ac:dyDescent="0.35">
      <c r="A89" s="24" t="s">
        <v>88</v>
      </c>
      <c r="B89" s="4">
        <v>0.23</v>
      </c>
      <c r="C89" s="7">
        <f t="shared" si="1"/>
        <v>17.340145309999997</v>
      </c>
    </row>
    <row r="90" spans="1:3" x14ac:dyDescent="0.35">
      <c r="A90" s="24" t="s">
        <v>88</v>
      </c>
      <c r="B90" s="4">
        <v>0.26200000000000001</v>
      </c>
      <c r="C90" s="7">
        <f t="shared" si="1"/>
        <v>16.582456951599998</v>
      </c>
    </row>
    <row r="91" spans="1:3" x14ac:dyDescent="0.35">
      <c r="A91" s="24" t="s">
        <v>89</v>
      </c>
      <c r="B91" s="4">
        <v>0.79</v>
      </c>
      <c r="C91" s="7">
        <f t="shared" si="1"/>
        <v>6.5092849899999976</v>
      </c>
    </row>
    <row r="92" spans="1:3" x14ac:dyDescent="0.35">
      <c r="A92" s="24" t="s">
        <v>89</v>
      </c>
      <c r="B92" s="4">
        <v>0.95000000000000007</v>
      </c>
      <c r="C92" s="7">
        <f t="shared" si="1"/>
        <v>4.3609947499999961</v>
      </c>
    </row>
    <row r="93" spans="1:3" x14ac:dyDescent="0.35">
      <c r="A93" s="24" t="s">
        <v>90</v>
      </c>
      <c r="B93" s="4">
        <v>0.377</v>
      </c>
      <c r="C93" s="7">
        <f t="shared" si="1"/>
        <v>13.998370393099998</v>
      </c>
    </row>
    <row r="94" spans="1:3" x14ac:dyDescent="0.35">
      <c r="A94" s="24" t="s">
        <v>90</v>
      </c>
      <c r="B94" s="4">
        <v>0.32100000000000001</v>
      </c>
      <c r="C94" s="7">
        <f t="shared" si="1"/>
        <v>15.229569469899998</v>
      </c>
    </row>
    <row r="95" spans="1:3" x14ac:dyDescent="0.35">
      <c r="A95" s="24" t="s">
        <v>91</v>
      </c>
      <c r="B95" s="4">
        <v>0.29599999999999999</v>
      </c>
      <c r="C95" s="7">
        <f t="shared" ref="C95:C119" si="2">(8.2139*B95*B95)-(27.719*B95)+(23.281)</f>
        <v>15.795845062399998</v>
      </c>
    </row>
    <row r="96" spans="1:3" x14ac:dyDescent="0.35">
      <c r="A96" s="24" t="s">
        <v>91</v>
      </c>
      <c r="B96" s="4">
        <v>0.23200000000000001</v>
      </c>
      <c r="C96" s="7">
        <f t="shared" si="2"/>
        <v>17.292296953599998</v>
      </c>
    </row>
    <row r="97" spans="1:3" x14ac:dyDescent="0.35">
      <c r="A97" s="24" t="s">
        <v>92</v>
      </c>
      <c r="B97" s="4">
        <v>0.751</v>
      </c>
      <c r="C97" s="7">
        <f t="shared" si="2"/>
        <v>7.0966788138999988</v>
      </c>
    </row>
    <row r="98" spans="1:3" x14ac:dyDescent="0.35">
      <c r="A98" s="24" t="s">
        <v>92</v>
      </c>
      <c r="B98" s="4">
        <v>0.75800000000000001</v>
      </c>
      <c r="C98" s="7">
        <f t="shared" si="2"/>
        <v>6.9894092395999969</v>
      </c>
    </row>
    <row r="99" spans="1:3" x14ac:dyDescent="0.35">
      <c r="A99" s="24" t="s">
        <v>93</v>
      </c>
      <c r="B99" s="4">
        <v>0.21199999999999999</v>
      </c>
      <c r="C99" s="7">
        <f t="shared" si="2"/>
        <v>17.773737521599998</v>
      </c>
    </row>
    <row r="100" spans="1:3" x14ac:dyDescent="0.35">
      <c r="A100" s="24" t="s">
        <v>93</v>
      </c>
      <c r="B100" s="4">
        <v>0.23900000000000002</v>
      </c>
      <c r="C100" s="7">
        <f t="shared" si="2"/>
        <v>17.125345181899998</v>
      </c>
    </row>
    <row r="101" spans="1:3" x14ac:dyDescent="0.35">
      <c r="A101" s="24" t="s">
        <v>94</v>
      </c>
      <c r="B101" s="4">
        <v>0.311</v>
      </c>
      <c r="C101" s="7">
        <f t="shared" si="2"/>
        <v>15.454847621899999</v>
      </c>
    </row>
    <row r="102" spans="1:3" x14ac:dyDescent="0.35">
      <c r="A102" s="24" t="s">
        <v>94</v>
      </c>
      <c r="B102" s="4">
        <v>0.249</v>
      </c>
      <c r="C102" s="7">
        <f t="shared" si="2"/>
        <v>16.888239013899998</v>
      </c>
    </row>
    <row r="103" spans="1:3" x14ac:dyDescent="0.35">
      <c r="A103" s="24" t="s">
        <v>95</v>
      </c>
      <c r="B103" s="4">
        <v>0.49099999999999999</v>
      </c>
      <c r="C103" s="7">
        <f t="shared" si="2"/>
        <v>11.651186225899998</v>
      </c>
    </row>
    <row r="104" spans="1:3" x14ac:dyDescent="0.35">
      <c r="A104" s="24" t="s">
        <v>95</v>
      </c>
      <c r="B104" s="4">
        <v>0.4</v>
      </c>
      <c r="C104" s="7">
        <f t="shared" si="2"/>
        <v>13.507623999999996</v>
      </c>
    </row>
    <row r="105" spans="1:3" x14ac:dyDescent="0.35">
      <c r="A105" s="24" t="s">
        <v>96</v>
      </c>
      <c r="B105" s="4">
        <v>0.16700000000000001</v>
      </c>
      <c r="C105" s="7">
        <f t="shared" si="2"/>
        <v>18.881004457099998</v>
      </c>
    </row>
    <row r="106" spans="1:3" x14ac:dyDescent="0.35">
      <c r="A106" s="24" t="s">
        <v>96</v>
      </c>
      <c r="B106" s="4">
        <v>0.182</v>
      </c>
      <c r="C106" s="7">
        <f t="shared" si="2"/>
        <v>18.508219223599998</v>
      </c>
    </row>
    <row r="107" spans="1:3" x14ac:dyDescent="0.35">
      <c r="A107" s="24" t="s">
        <v>97</v>
      </c>
      <c r="B107" s="4">
        <v>0.29499999999999998</v>
      </c>
      <c r="C107" s="7">
        <f t="shared" si="2"/>
        <v>15.8187096475</v>
      </c>
    </row>
    <row r="108" spans="1:3" x14ac:dyDescent="0.35">
      <c r="A108" s="24" t="s">
        <v>97</v>
      </c>
      <c r="B108" s="4">
        <v>0.29399999999999998</v>
      </c>
      <c r="C108" s="7">
        <f t="shared" si="2"/>
        <v>15.841590660399998</v>
      </c>
    </row>
    <row r="109" spans="1:3" x14ac:dyDescent="0.35">
      <c r="A109" s="24" t="s">
        <v>98</v>
      </c>
      <c r="B109" s="4">
        <v>0.36299999999999999</v>
      </c>
      <c r="C109" s="7">
        <f t="shared" si="2"/>
        <v>14.301340389099998</v>
      </c>
    </row>
    <row r="110" spans="1:3" x14ac:dyDescent="0.35">
      <c r="A110" s="24" t="s">
        <v>98</v>
      </c>
      <c r="B110" s="4">
        <v>0.34800000000000003</v>
      </c>
      <c r="C110" s="7">
        <f t="shared" si="2"/>
        <v>14.629524145599998</v>
      </c>
    </row>
    <row r="111" spans="1:3" x14ac:dyDescent="0.35">
      <c r="A111" s="24" t="s">
        <v>99</v>
      </c>
      <c r="B111" s="4">
        <v>0.41699999999999998</v>
      </c>
      <c r="C111" s="7">
        <f t="shared" si="2"/>
        <v>13.150483857099999</v>
      </c>
    </row>
    <row r="112" spans="1:3" x14ac:dyDescent="0.35">
      <c r="A112" s="24" t="s">
        <v>99</v>
      </c>
      <c r="B112" s="4">
        <v>0.35799999999999998</v>
      </c>
      <c r="C112" s="7">
        <f t="shared" si="2"/>
        <v>14.410324279599999</v>
      </c>
    </row>
    <row r="113" spans="1:3" x14ac:dyDescent="0.35">
      <c r="A113" s="24" t="s">
        <v>100</v>
      </c>
      <c r="B113" s="4">
        <v>0.28500000000000003</v>
      </c>
      <c r="C113" s="7">
        <f t="shared" si="2"/>
        <v>16.048259027499999</v>
      </c>
    </row>
    <row r="114" spans="1:3" x14ac:dyDescent="0.35">
      <c r="A114" s="24" t="s">
        <v>100</v>
      </c>
      <c r="B114" s="4">
        <v>0.34800000000000003</v>
      </c>
      <c r="C114" s="7">
        <f t="shared" si="2"/>
        <v>14.629524145599998</v>
      </c>
    </row>
    <row r="115" spans="1:3" x14ac:dyDescent="0.35">
      <c r="A115" s="24" t="s">
        <v>101</v>
      </c>
      <c r="B115" s="4">
        <v>0.32400000000000001</v>
      </c>
      <c r="C115" s="7">
        <f t="shared" si="2"/>
        <v>15.162306366399998</v>
      </c>
    </row>
    <row r="116" spans="1:3" x14ac:dyDescent="0.35">
      <c r="A116" s="24" t="s">
        <v>101</v>
      </c>
      <c r="B116" s="4">
        <v>0.33900000000000002</v>
      </c>
      <c r="C116" s="7">
        <f t="shared" si="2"/>
        <v>14.828208601899998</v>
      </c>
    </row>
    <row r="117" spans="1:3" x14ac:dyDescent="0.35">
      <c r="A117" s="24" t="s">
        <v>102</v>
      </c>
      <c r="B117" s="4">
        <v>0.36699999999999999</v>
      </c>
      <c r="C117" s="7">
        <f t="shared" si="2"/>
        <v>14.214448977099998</v>
      </c>
    </row>
    <row r="118" spans="1:3" x14ac:dyDescent="0.35">
      <c r="A118" s="24" t="s">
        <v>102</v>
      </c>
      <c r="B118" s="4">
        <v>0.441</v>
      </c>
      <c r="C118" s="7">
        <f t="shared" si="2"/>
        <v>12.654368485899997</v>
      </c>
    </row>
    <row r="119" spans="1:3" x14ac:dyDescent="0.35">
      <c r="A119" s="24" t="s">
        <v>103</v>
      </c>
      <c r="B119" s="4">
        <v>0.47799999999999998</v>
      </c>
      <c r="C119" s="7">
        <f t="shared" si="2"/>
        <v>11.908062727599999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8"/>
  <sheetViews>
    <sheetView workbookViewId="0">
      <selection activeCell="L11" sqref="L11"/>
    </sheetView>
  </sheetViews>
  <sheetFormatPr defaultRowHeight="14.5" x14ac:dyDescent="0.35"/>
  <cols>
    <col min="1" max="1" width="37.36328125" customWidth="1"/>
    <col min="2" max="2" width="19" customWidth="1"/>
    <col min="3" max="3" width="18.6328125" customWidth="1"/>
    <col min="4" max="4" width="20.54296875" customWidth="1"/>
  </cols>
  <sheetData>
    <row r="1" spans="1:9" ht="15.5" thickTop="1" thickBot="1" x14ac:dyDescent="0.4">
      <c r="A1" s="11" t="s">
        <v>16</v>
      </c>
      <c r="B1" s="11" t="s">
        <v>17</v>
      </c>
      <c r="C1" s="11" t="s">
        <v>18</v>
      </c>
      <c r="D1" s="11" t="s">
        <v>19</v>
      </c>
    </row>
    <row r="2" spans="1:9" ht="15.5" thickTop="1" thickBot="1" x14ac:dyDescent="0.4">
      <c r="A2" s="25" t="s">
        <v>23</v>
      </c>
      <c r="B2" s="12" t="s">
        <v>20</v>
      </c>
      <c r="C2" s="13" t="s">
        <v>21</v>
      </c>
      <c r="D2" s="13" t="s">
        <v>22</v>
      </c>
      <c r="F2" s="14" t="s">
        <v>26</v>
      </c>
      <c r="G2" s="14"/>
      <c r="H2" s="14"/>
      <c r="I2" s="14"/>
    </row>
    <row r="3" spans="1:9" ht="15.5" thickTop="1" thickBot="1" x14ac:dyDescent="0.4">
      <c r="A3" s="25" t="s">
        <v>24</v>
      </c>
      <c r="B3" s="12" t="s">
        <v>20</v>
      </c>
      <c r="C3" s="13" t="s">
        <v>21</v>
      </c>
      <c r="D3" s="13" t="s">
        <v>22</v>
      </c>
      <c r="F3" s="14" t="s">
        <v>27</v>
      </c>
      <c r="G3" s="14"/>
      <c r="H3" s="14"/>
      <c r="I3" s="14"/>
    </row>
    <row r="4" spans="1:9" ht="15.5" thickTop="1" thickBot="1" x14ac:dyDescent="0.4">
      <c r="A4" s="25" t="s">
        <v>25</v>
      </c>
      <c r="B4" s="12" t="s">
        <v>20</v>
      </c>
      <c r="C4" s="13" t="s">
        <v>21</v>
      </c>
      <c r="D4" s="13" t="s">
        <v>22</v>
      </c>
      <c r="F4" s="14" t="s">
        <v>28</v>
      </c>
      <c r="G4" s="14"/>
      <c r="H4" s="14"/>
      <c r="I4" s="14"/>
    </row>
    <row r="5" spans="1:9" ht="15.5" thickTop="1" thickBot="1" x14ac:dyDescent="0.4">
      <c r="A5" s="12" t="s">
        <v>104</v>
      </c>
      <c r="B5" s="12" t="s">
        <v>20</v>
      </c>
      <c r="C5" s="13" t="s">
        <v>105</v>
      </c>
      <c r="D5" s="13" t="s">
        <v>106</v>
      </c>
      <c r="F5" s="14" t="s">
        <v>156</v>
      </c>
      <c r="G5" s="14"/>
      <c r="H5" s="14"/>
      <c r="I5" s="14"/>
    </row>
    <row r="6" spans="1:9" ht="15.5" thickTop="1" thickBot="1" x14ac:dyDescent="0.4">
      <c r="A6" s="12" t="s">
        <v>107</v>
      </c>
      <c r="B6" s="12" t="s">
        <v>20</v>
      </c>
      <c r="C6" s="13" t="s">
        <v>21</v>
      </c>
      <c r="D6" s="13" t="s">
        <v>22</v>
      </c>
      <c r="F6" s="14" t="s">
        <v>165</v>
      </c>
      <c r="G6" s="14"/>
      <c r="H6" s="14"/>
      <c r="I6" s="14"/>
    </row>
    <row r="7" spans="1:9" ht="15.5" thickTop="1" thickBot="1" x14ac:dyDescent="0.4">
      <c r="A7" s="12" t="s">
        <v>108</v>
      </c>
      <c r="B7" s="12" t="s">
        <v>20</v>
      </c>
      <c r="C7" s="13" t="s">
        <v>21</v>
      </c>
      <c r="D7" s="13" t="s">
        <v>22</v>
      </c>
    </row>
    <row r="8" spans="1:9" ht="15.5" thickTop="1" thickBot="1" x14ac:dyDescent="0.4">
      <c r="A8" s="25" t="s">
        <v>109</v>
      </c>
      <c r="B8" s="12" t="s">
        <v>20</v>
      </c>
      <c r="C8" s="13" t="s">
        <v>21</v>
      </c>
      <c r="D8" s="13" t="s">
        <v>22</v>
      </c>
    </row>
    <row r="9" spans="1:9" ht="15.5" thickTop="1" thickBot="1" x14ac:dyDescent="0.4">
      <c r="A9" s="25" t="s">
        <v>110</v>
      </c>
      <c r="B9" s="12" t="s">
        <v>20</v>
      </c>
      <c r="C9" s="13" t="s">
        <v>105</v>
      </c>
      <c r="D9" s="13" t="s">
        <v>22</v>
      </c>
    </row>
    <row r="10" spans="1:9" ht="15" thickTop="1" x14ac:dyDescent="0.35"/>
    <row r="120" spans="1:1" x14ac:dyDescent="0.35">
      <c r="A120" s="5" t="s">
        <v>162</v>
      </c>
    </row>
    <row r="121" spans="1:1" x14ac:dyDescent="0.35">
      <c r="A121" t="s">
        <v>157</v>
      </c>
    </row>
    <row r="122" spans="1:1" x14ac:dyDescent="0.35">
      <c r="A122" t="s">
        <v>158</v>
      </c>
    </row>
    <row r="123" spans="1:1" x14ac:dyDescent="0.35">
      <c r="A123" t="s">
        <v>159</v>
      </c>
    </row>
    <row r="124" spans="1:1" x14ac:dyDescent="0.35">
      <c r="A124" t="s">
        <v>160</v>
      </c>
    </row>
    <row r="125" spans="1:1" x14ac:dyDescent="0.35">
      <c r="A125" t="s">
        <v>161</v>
      </c>
    </row>
    <row r="129" spans="1:4" x14ac:dyDescent="0.35">
      <c r="A129" s="5" t="s">
        <v>164</v>
      </c>
    </row>
    <row r="130" spans="1:4" x14ac:dyDescent="0.35">
      <c r="A130" t="s">
        <v>163</v>
      </c>
    </row>
    <row r="135" spans="1:4" ht="15.5" x14ac:dyDescent="0.35">
      <c r="A135" s="15" t="s">
        <v>29</v>
      </c>
      <c r="B135" s="16"/>
      <c r="C135" s="16"/>
      <c r="D135" s="16"/>
    </row>
    <row r="136" spans="1:4" ht="15.5" x14ac:dyDescent="0.35">
      <c r="A136" s="17" t="s">
        <v>30</v>
      </c>
      <c r="B136" s="16"/>
      <c r="C136" s="16"/>
      <c r="D136" s="16"/>
    </row>
    <row r="137" spans="1:4" ht="15.5" x14ac:dyDescent="0.35">
      <c r="A137" s="16" t="s">
        <v>31</v>
      </c>
      <c r="B137" s="16"/>
      <c r="C137" s="16"/>
      <c r="D137" s="16"/>
    </row>
    <row r="138" spans="1:4" ht="15.5" x14ac:dyDescent="0.35">
      <c r="A138" s="16" t="s">
        <v>32</v>
      </c>
      <c r="B138" s="16"/>
      <c r="C138" s="16"/>
      <c r="D138" s="16"/>
    </row>
    <row r="139" spans="1:4" ht="15.5" x14ac:dyDescent="0.35">
      <c r="A139" s="16" t="s">
        <v>33</v>
      </c>
      <c r="B139" s="16"/>
      <c r="C139" s="16"/>
      <c r="D139" s="16"/>
    </row>
    <row r="140" spans="1:4" ht="15.5" x14ac:dyDescent="0.35">
      <c r="A140" s="16" t="s">
        <v>34</v>
      </c>
      <c r="B140" s="16"/>
      <c r="C140" s="16"/>
      <c r="D140" s="16"/>
    </row>
    <row r="141" spans="1:4" ht="15.5" x14ac:dyDescent="0.35">
      <c r="A141" s="16" t="s">
        <v>35</v>
      </c>
      <c r="B141" s="16"/>
      <c r="C141" s="16"/>
      <c r="D141" s="16"/>
    </row>
    <row r="142" spans="1:4" ht="15.5" x14ac:dyDescent="0.35">
      <c r="A142" s="16"/>
      <c r="B142" s="16"/>
      <c r="C142" s="16"/>
      <c r="D142" s="16"/>
    </row>
    <row r="143" spans="1:4" ht="15.5" x14ac:dyDescent="0.35">
      <c r="A143" s="18" t="s">
        <v>36</v>
      </c>
      <c r="B143" s="16"/>
      <c r="C143" s="16"/>
      <c r="D143" s="16"/>
    </row>
    <row r="144" spans="1:4" ht="15.5" x14ac:dyDescent="0.35">
      <c r="A144" s="16" t="s">
        <v>37</v>
      </c>
      <c r="B144" s="16"/>
      <c r="C144" s="16"/>
      <c r="D144" s="16"/>
    </row>
    <row r="145" spans="1:4" ht="15.5" x14ac:dyDescent="0.35">
      <c r="A145" s="16" t="s">
        <v>38</v>
      </c>
      <c r="B145" s="16"/>
      <c r="C145" s="16"/>
      <c r="D145" s="16"/>
    </row>
    <row r="146" spans="1:4" ht="15.5" x14ac:dyDescent="0.35">
      <c r="A146" s="16" t="s">
        <v>39</v>
      </c>
      <c r="B146" s="16"/>
      <c r="C146" s="16"/>
      <c r="D146" s="16"/>
    </row>
    <row r="147" spans="1:4" ht="15.5" x14ac:dyDescent="0.35">
      <c r="A147" s="16" t="s">
        <v>40</v>
      </c>
      <c r="B147" s="16"/>
      <c r="C147" s="16"/>
      <c r="D147" s="16"/>
    </row>
    <row r="148" spans="1:4" ht="15.5" x14ac:dyDescent="0.35">
      <c r="A148" s="16" t="s">
        <v>41</v>
      </c>
      <c r="B148" s="16"/>
      <c r="C148" s="16"/>
      <c r="D148" s="16"/>
    </row>
    <row r="149" spans="1:4" ht="15.5" x14ac:dyDescent="0.35">
      <c r="A149" s="16" t="s">
        <v>35</v>
      </c>
      <c r="B149" s="16"/>
      <c r="C149" s="16"/>
      <c r="D149" s="16"/>
    </row>
    <row r="151" spans="1:4" ht="15.5" x14ac:dyDescent="0.35">
      <c r="A151" s="18" t="s">
        <v>42</v>
      </c>
      <c r="B151" s="16"/>
      <c r="C151" s="16"/>
      <c r="D151" s="16"/>
    </row>
    <row r="152" spans="1:4" ht="15.5" x14ac:dyDescent="0.35">
      <c r="A152" s="16" t="s">
        <v>43</v>
      </c>
      <c r="B152" s="16"/>
      <c r="C152" s="16"/>
      <c r="D152" s="16"/>
    </row>
    <row r="153" spans="1:4" ht="15.5" x14ac:dyDescent="0.35">
      <c r="A153" s="16" t="s">
        <v>44</v>
      </c>
      <c r="B153" s="16"/>
      <c r="C153" s="16"/>
      <c r="D153" s="16"/>
    </row>
    <row r="154" spans="1:4" ht="15.5" x14ac:dyDescent="0.35">
      <c r="A154" s="16" t="s">
        <v>45</v>
      </c>
      <c r="B154" s="16"/>
      <c r="C154" s="16"/>
      <c r="D154" s="16"/>
    </row>
    <row r="155" spans="1:4" ht="15.5" x14ac:dyDescent="0.35">
      <c r="A155" s="16" t="s">
        <v>46</v>
      </c>
      <c r="B155" s="16"/>
      <c r="C155" s="16"/>
      <c r="D155" s="16"/>
    </row>
    <row r="156" spans="1:4" ht="15.5" x14ac:dyDescent="0.35">
      <c r="A156" s="16" t="s">
        <v>47</v>
      </c>
      <c r="B156" s="16"/>
      <c r="C156" s="16"/>
      <c r="D156" s="16"/>
    </row>
    <row r="157" spans="1:4" ht="15.5" x14ac:dyDescent="0.35">
      <c r="A157" s="16" t="s">
        <v>48</v>
      </c>
      <c r="B157" s="16"/>
      <c r="C157" s="16"/>
      <c r="D157" s="16"/>
    </row>
    <row r="158" spans="1:4" ht="15.5" x14ac:dyDescent="0.35">
      <c r="A158" s="16" t="s">
        <v>49</v>
      </c>
      <c r="B158" s="16"/>
      <c r="C158" s="16"/>
      <c r="D158" s="16"/>
    </row>
    <row r="159" spans="1:4" ht="15.5" x14ac:dyDescent="0.35">
      <c r="A159" s="16" t="s">
        <v>50</v>
      </c>
      <c r="B159" s="16"/>
      <c r="C159" s="16"/>
      <c r="D159" s="16"/>
    </row>
    <row r="160" spans="1:4" ht="15.5" x14ac:dyDescent="0.35">
      <c r="A160" s="16" t="s">
        <v>35</v>
      </c>
      <c r="B160" s="16"/>
      <c r="C160" s="16"/>
      <c r="D160" s="16"/>
    </row>
    <row r="164" spans="1:4" ht="15.5" x14ac:dyDescent="0.35">
      <c r="A164" s="18" t="s">
        <v>111</v>
      </c>
      <c r="B164" s="16"/>
      <c r="C164" s="16"/>
      <c r="D164" s="16"/>
    </row>
    <row r="165" spans="1:4" ht="15.5" x14ac:dyDescent="0.35">
      <c r="A165" s="16" t="s">
        <v>112</v>
      </c>
      <c r="B165" s="16"/>
      <c r="C165" s="16"/>
      <c r="D165" s="16"/>
    </row>
    <row r="166" spans="1:4" ht="15.5" x14ac:dyDescent="0.35">
      <c r="A166" s="16" t="s">
        <v>113</v>
      </c>
      <c r="B166" s="16"/>
      <c r="C166" s="16"/>
      <c r="D166" s="16"/>
    </row>
    <row r="167" spans="1:4" ht="15.5" x14ac:dyDescent="0.35">
      <c r="A167" s="16" t="s">
        <v>114</v>
      </c>
      <c r="B167" s="16"/>
      <c r="C167" s="16"/>
      <c r="D167" s="16"/>
    </row>
    <row r="168" spans="1:4" ht="15.5" x14ac:dyDescent="0.35">
      <c r="A168" s="16" t="s">
        <v>115</v>
      </c>
      <c r="B168" s="16"/>
      <c r="C168" s="16"/>
      <c r="D168" s="16"/>
    </row>
    <row r="169" spans="1:4" ht="15.5" x14ac:dyDescent="0.35">
      <c r="A169" s="16" t="s">
        <v>116</v>
      </c>
      <c r="B169" s="16"/>
      <c r="C169" s="16"/>
      <c r="D169" s="16"/>
    </row>
    <row r="170" spans="1:4" ht="15.5" x14ac:dyDescent="0.35">
      <c r="A170" s="16" t="s">
        <v>117</v>
      </c>
      <c r="B170" s="16"/>
      <c r="C170" s="16"/>
      <c r="D170" s="16"/>
    </row>
    <row r="171" spans="1:4" ht="15.5" x14ac:dyDescent="0.35">
      <c r="A171" s="16" t="s">
        <v>118</v>
      </c>
      <c r="B171" s="16"/>
      <c r="C171" s="16"/>
      <c r="D171" s="16"/>
    </row>
    <row r="172" spans="1:4" ht="15.5" x14ac:dyDescent="0.35">
      <c r="A172" s="16" t="s">
        <v>119</v>
      </c>
      <c r="B172" s="16"/>
      <c r="C172" s="16"/>
      <c r="D172" s="16"/>
    </row>
    <row r="173" spans="1:4" ht="15.5" x14ac:dyDescent="0.35">
      <c r="A173" s="16"/>
      <c r="B173" s="16"/>
      <c r="C173" s="16"/>
      <c r="D173" s="16"/>
    </row>
    <row r="174" spans="1:4" ht="15.5" x14ac:dyDescent="0.35">
      <c r="A174" s="18" t="s">
        <v>120</v>
      </c>
      <c r="B174" s="16"/>
      <c r="C174" s="16"/>
      <c r="D174" s="16"/>
    </row>
    <row r="175" spans="1:4" ht="15.5" x14ac:dyDescent="0.35">
      <c r="A175" s="16" t="s">
        <v>121</v>
      </c>
      <c r="B175" s="16"/>
      <c r="C175" s="16"/>
      <c r="D175" s="16"/>
    </row>
    <row r="176" spans="1:4" ht="15.5" x14ac:dyDescent="0.35">
      <c r="A176" s="16" t="s">
        <v>122</v>
      </c>
      <c r="B176" s="16"/>
      <c r="C176" s="16"/>
      <c r="D176" s="16"/>
    </row>
    <row r="177" spans="1:4" ht="15.5" x14ac:dyDescent="0.35">
      <c r="A177" s="16" t="s">
        <v>123</v>
      </c>
      <c r="B177" s="16"/>
      <c r="C177" s="16"/>
      <c r="D177" s="16"/>
    </row>
    <row r="178" spans="1:4" ht="15.5" x14ac:dyDescent="0.35">
      <c r="A178" s="16" t="s">
        <v>124</v>
      </c>
      <c r="B178" s="16"/>
      <c r="C178" s="16"/>
      <c r="D178" s="16"/>
    </row>
    <row r="179" spans="1:4" ht="15.5" x14ac:dyDescent="0.35">
      <c r="A179" s="16" t="s">
        <v>125</v>
      </c>
      <c r="B179" s="16"/>
      <c r="C179" s="16"/>
      <c r="D179" s="16"/>
    </row>
    <row r="180" spans="1:4" ht="15.5" x14ac:dyDescent="0.35">
      <c r="A180" s="16" t="s">
        <v>126</v>
      </c>
      <c r="B180" s="16"/>
      <c r="C180" s="16"/>
      <c r="D180" s="16"/>
    </row>
    <row r="181" spans="1:4" ht="15.5" x14ac:dyDescent="0.35">
      <c r="A181" s="16" t="s">
        <v>127</v>
      </c>
      <c r="B181" s="16"/>
      <c r="C181" s="16"/>
      <c r="D181" s="16"/>
    </row>
    <row r="182" spans="1:4" ht="15.5" x14ac:dyDescent="0.35">
      <c r="A182" s="16" t="s">
        <v>128</v>
      </c>
      <c r="B182" s="16"/>
      <c r="C182" s="16"/>
      <c r="D182" s="16"/>
    </row>
    <row r="183" spans="1:4" ht="15.5" x14ac:dyDescent="0.35">
      <c r="A183" s="16" t="s">
        <v>129</v>
      </c>
      <c r="B183" s="16"/>
      <c r="C183" s="16"/>
      <c r="D183" s="16"/>
    </row>
    <row r="184" spans="1:4" ht="15.5" x14ac:dyDescent="0.35">
      <c r="A184" s="16" t="s">
        <v>130</v>
      </c>
      <c r="B184" s="16"/>
      <c r="C184" s="16"/>
      <c r="D184" s="16"/>
    </row>
    <row r="185" spans="1:4" ht="15.5" x14ac:dyDescent="0.35">
      <c r="A185" s="16" t="s">
        <v>119</v>
      </c>
      <c r="B185" s="16"/>
      <c r="C185" s="16"/>
      <c r="D185" s="16"/>
    </row>
    <row r="186" spans="1:4" ht="15.5" x14ac:dyDescent="0.35">
      <c r="A186" s="16"/>
      <c r="B186" s="16"/>
      <c r="C186" s="16"/>
      <c r="D186" s="16"/>
    </row>
    <row r="187" spans="1:4" ht="15.5" x14ac:dyDescent="0.35">
      <c r="A187" s="18" t="s">
        <v>131</v>
      </c>
      <c r="B187" s="16"/>
      <c r="C187" s="16"/>
      <c r="D187" s="16"/>
    </row>
    <row r="188" spans="1:4" ht="15.5" x14ac:dyDescent="0.35">
      <c r="A188" s="16" t="s">
        <v>132</v>
      </c>
      <c r="B188" s="16"/>
      <c r="C188" s="16"/>
      <c r="D188" s="16"/>
    </row>
    <row r="189" spans="1:4" ht="15.5" x14ac:dyDescent="0.35">
      <c r="A189" s="16" t="s">
        <v>133</v>
      </c>
      <c r="B189" s="16"/>
      <c r="C189" s="16"/>
      <c r="D189" s="16"/>
    </row>
    <row r="190" spans="1:4" ht="15.5" x14ac:dyDescent="0.35">
      <c r="A190" s="16" t="s">
        <v>134</v>
      </c>
      <c r="B190" s="16"/>
      <c r="C190" s="16"/>
      <c r="D190" s="16"/>
    </row>
    <row r="191" spans="1:4" ht="15.5" x14ac:dyDescent="0.35">
      <c r="A191" s="16" t="s">
        <v>135</v>
      </c>
      <c r="B191" s="16"/>
      <c r="C191" s="16"/>
      <c r="D191" s="16"/>
    </row>
    <row r="192" spans="1:4" ht="15.5" x14ac:dyDescent="0.35">
      <c r="A192" s="16" t="s">
        <v>136</v>
      </c>
      <c r="B192" s="16"/>
      <c r="C192" s="16"/>
      <c r="D192" s="16"/>
    </row>
    <row r="193" spans="1:8" ht="15.5" x14ac:dyDescent="0.35">
      <c r="A193" s="16" t="s">
        <v>137</v>
      </c>
      <c r="B193" s="16"/>
      <c r="C193" s="16"/>
      <c r="D193" s="16"/>
      <c r="E193" s="16"/>
      <c r="F193" s="16"/>
      <c r="G193" s="16"/>
      <c r="H193" s="16"/>
    </row>
    <row r="194" spans="1:8" ht="15.5" x14ac:dyDescent="0.35">
      <c r="A194" s="16" t="s">
        <v>138</v>
      </c>
      <c r="B194" s="16"/>
      <c r="C194" s="16"/>
      <c r="D194" s="16"/>
      <c r="E194" s="16"/>
      <c r="F194" s="16"/>
      <c r="G194" s="16"/>
      <c r="H194" s="16"/>
    </row>
    <row r="195" spans="1:8" ht="15.5" x14ac:dyDescent="0.35">
      <c r="A195" s="16" t="s">
        <v>139</v>
      </c>
      <c r="B195" s="16"/>
      <c r="C195" s="16"/>
      <c r="D195" s="16"/>
      <c r="E195" s="16"/>
      <c r="F195" s="16"/>
      <c r="G195" s="16"/>
      <c r="H195" s="16"/>
    </row>
    <row r="196" spans="1:8" ht="15.5" x14ac:dyDescent="0.35">
      <c r="A196" s="16" t="s">
        <v>140</v>
      </c>
      <c r="B196" s="16"/>
      <c r="C196" s="16"/>
      <c r="D196" s="16"/>
      <c r="E196" s="16"/>
      <c r="F196" s="16"/>
      <c r="G196" s="16"/>
      <c r="H196" s="16"/>
    </row>
    <row r="197" spans="1:8" ht="15.5" x14ac:dyDescent="0.35">
      <c r="A197" s="16" t="s">
        <v>141</v>
      </c>
      <c r="B197" s="16"/>
      <c r="C197" s="16"/>
      <c r="D197" s="16"/>
      <c r="E197" s="16"/>
      <c r="F197" s="16"/>
      <c r="G197" s="16"/>
      <c r="H197" s="16"/>
    </row>
    <row r="198" spans="1:8" ht="15.5" x14ac:dyDescent="0.35">
      <c r="A198" s="16" t="s">
        <v>142</v>
      </c>
      <c r="B198" s="16"/>
      <c r="C198" s="16"/>
      <c r="D198" s="16"/>
      <c r="E198" s="16"/>
      <c r="F198" s="16"/>
      <c r="G198" s="16"/>
      <c r="H198" s="16"/>
    </row>
    <row r="199" spans="1:8" ht="15.5" x14ac:dyDescent="0.35">
      <c r="E199" s="16"/>
      <c r="F199" s="16"/>
      <c r="G199" s="16"/>
      <c r="H199" s="16"/>
    </row>
    <row r="200" spans="1:8" ht="15.5" x14ac:dyDescent="0.35">
      <c r="E200" s="16"/>
      <c r="F200" s="16"/>
      <c r="G200" s="16"/>
      <c r="H200" s="16"/>
    </row>
    <row r="201" spans="1:8" ht="15.5" x14ac:dyDescent="0.35">
      <c r="A201" s="18" t="s">
        <v>143</v>
      </c>
      <c r="B201" s="16"/>
      <c r="C201" s="16"/>
      <c r="E201" s="16"/>
      <c r="F201" s="16"/>
      <c r="G201" s="16"/>
      <c r="H201" s="16"/>
    </row>
    <row r="202" spans="1:8" ht="15.5" x14ac:dyDescent="0.35">
      <c r="A202" s="16" t="s">
        <v>144</v>
      </c>
      <c r="B202" s="16"/>
      <c r="C202" s="16"/>
      <c r="E202" s="16"/>
      <c r="F202" s="16"/>
      <c r="G202" s="16"/>
      <c r="H202" s="16"/>
    </row>
    <row r="203" spans="1:8" ht="15.5" x14ac:dyDescent="0.35">
      <c r="A203" s="16" t="s">
        <v>145</v>
      </c>
      <c r="B203" s="16"/>
      <c r="C203" s="16"/>
      <c r="E203" s="16"/>
      <c r="F203" s="16"/>
      <c r="G203" s="16"/>
      <c r="H203" s="16"/>
    </row>
    <row r="204" spans="1:8" ht="15.5" x14ac:dyDescent="0.35">
      <c r="A204" s="16" t="s">
        <v>146</v>
      </c>
      <c r="B204" s="16"/>
      <c r="C204" s="16"/>
      <c r="E204" s="16"/>
      <c r="F204" s="16"/>
      <c r="G204" s="16"/>
      <c r="H204" s="16"/>
    </row>
    <row r="205" spans="1:8" ht="15.5" x14ac:dyDescent="0.35">
      <c r="A205" s="16" t="s">
        <v>147</v>
      </c>
      <c r="B205" s="16"/>
      <c r="C205" s="16"/>
      <c r="E205" s="16"/>
      <c r="F205" s="16"/>
      <c r="G205" s="16"/>
      <c r="H205" s="16"/>
    </row>
    <row r="206" spans="1:8" ht="15.5" x14ac:dyDescent="0.35">
      <c r="A206" s="16" t="s">
        <v>148</v>
      </c>
      <c r="B206" s="16"/>
      <c r="C206" s="16"/>
      <c r="E206" s="16"/>
      <c r="F206" s="16"/>
      <c r="G206" s="16"/>
      <c r="H206" s="16"/>
    </row>
    <row r="207" spans="1:8" ht="15.5" x14ac:dyDescent="0.35">
      <c r="A207" s="16" t="s">
        <v>149</v>
      </c>
      <c r="B207" s="16"/>
      <c r="C207" s="16"/>
      <c r="E207" s="16"/>
      <c r="F207" s="16"/>
      <c r="G207" s="16"/>
      <c r="H207" s="16"/>
    </row>
    <row r="208" spans="1:8" ht="15.5" x14ac:dyDescent="0.35">
      <c r="A208" s="16" t="s">
        <v>150</v>
      </c>
      <c r="B208" s="16"/>
      <c r="C208" s="16"/>
    </row>
    <row r="209" spans="1:8" ht="15.5" x14ac:dyDescent="0.35">
      <c r="A209" s="16" t="s">
        <v>151</v>
      </c>
      <c r="B209" s="16"/>
      <c r="C209" s="16"/>
      <c r="E209" s="16"/>
      <c r="F209" s="16"/>
      <c r="G209" s="16"/>
      <c r="H209" s="16"/>
    </row>
    <row r="210" spans="1:8" ht="15.5" x14ac:dyDescent="0.35">
      <c r="A210" s="16" t="s">
        <v>152</v>
      </c>
      <c r="B210" s="16"/>
      <c r="C210" s="16"/>
      <c r="E210" s="16"/>
      <c r="F210" s="16"/>
      <c r="G210" s="16"/>
      <c r="H210" s="16"/>
    </row>
    <row r="211" spans="1:8" ht="15.5" x14ac:dyDescent="0.35">
      <c r="A211" s="16" t="s">
        <v>153</v>
      </c>
      <c r="B211" s="16"/>
      <c r="C211" s="16"/>
      <c r="E211" s="16"/>
      <c r="F211" s="16"/>
      <c r="G211" s="16"/>
      <c r="H211" s="16"/>
    </row>
    <row r="212" spans="1:8" ht="15.5" x14ac:dyDescent="0.35">
      <c r="A212" s="16" t="s">
        <v>154</v>
      </c>
      <c r="B212" s="16"/>
      <c r="C212" s="16"/>
      <c r="E212" s="16"/>
      <c r="F212" s="16"/>
      <c r="G212" s="16"/>
      <c r="H212" s="16"/>
    </row>
    <row r="213" spans="1:8" ht="15.5" x14ac:dyDescent="0.35">
      <c r="A213" s="16" t="s">
        <v>155</v>
      </c>
      <c r="B213" s="16"/>
      <c r="C213" s="16"/>
      <c r="E213" s="16"/>
      <c r="F213" s="16"/>
      <c r="G213" s="16"/>
      <c r="H213" s="16"/>
    </row>
    <row r="214" spans="1:8" ht="15.5" x14ac:dyDescent="0.35">
      <c r="E214" s="16"/>
      <c r="F214" s="16"/>
      <c r="G214" s="16"/>
      <c r="H214" s="16"/>
    </row>
    <row r="215" spans="1:8" ht="15.5" x14ac:dyDescent="0.35">
      <c r="E215" s="16"/>
      <c r="F215" s="16"/>
      <c r="G215" s="16"/>
      <c r="H215" s="16"/>
    </row>
    <row r="216" spans="1:8" ht="15.5" x14ac:dyDescent="0.35">
      <c r="E216" s="16"/>
      <c r="F216" s="16"/>
      <c r="G216" s="16"/>
      <c r="H216" s="16"/>
    </row>
    <row r="217" spans="1:8" ht="15.5" x14ac:dyDescent="0.35">
      <c r="E217" s="16"/>
      <c r="F217" s="16"/>
      <c r="G217" s="16"/>
      <c r="H217" s="16"/>
    </row>
    <row r="218" spans="1:8" ht="15.5" x14ac:dyDescent="0.35">
      <c r="E218" s="16"/>
      <c r="F218" s="16"/>
      <c r="G218" s="16"/>
      <c r="H218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Seminal Sıvı-Biyokimya</vt:lpstr>
      <vt:lpstr>Seminal Sıvı-MDA</vt:lpstr>
      <vt:lpstr>Serum-TESTOSTERONE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2021-09-08T12:41:51Z</dcterms:created>
  <dcterms:modified xsi:type="dcterms:W3CDTF">2021-10-04T14:57:03Z</dcterms:modified>
</cp:coreProperties>
</file>