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Dilek Şenkaya Meydan\12.06.2021\"/>
    </mc:Choice>
  </mc:AlternateContent>
  <xr:revisionPtr revIDLastSave="0" documentId="8_{055FEA64-0A72-494A-A124-569F621C3DD1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  <sheet name="MDA" sheetId="2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10" i="2"/>
  <c r="E10" i="2"/>
  <c r="C9" i="2"/>
  <c r="E9" i="2"/>
  <c r="C8" i="2"/>
  <c r="E8" i="2"/>
  <c r="C7" i="2"/>
  <c r="E7" i="2"/>
  <c r="C6" i="2"/>
  <c r="E6" i="2"/>
  <c r="C5" i="2"/>
  <c r="E5" i="2"/>
  <c r="C4" i="2"/>
  <c r="E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<sst xmlns="http://schemas.openxmlformats.org/spreadsheetml/2006/main" count="62" uniqueCount="32">
  <si>
    <t>Numune Adı</t>
  </si>
  <si>
    <t>OSI</t>
  </si>
  <si>
    <t>TAS(mmol/L)</t>
  </si>
  <si>
    <t>TOS (µmol/L)</t>
  </si>
  <si>
    <t>Numune</t>
  </si>
  <si>
    <t>Kullanılan cihaz: Mindray marka BS300 model tam otomatik biyokimya cihazı</t>
  </si>
  <si>
    <t>TP (g/dl)</t>
  </si>
  <si>
    <t>UREA (mg/dl)</t>
  </si>
  <si>
    <t>CREA (mg/dl)</t>
  </si>
  <si>
    <t>CREA: Creatinine</t>
  </si>
  <si>
    <t>UREA: Üre</t>
  </si>
  <si>
    <t>TP: Total Proteın</t>
  </si>
  <si>
    <t>TAS: Total Antıoxıdant Status</t>
  </si>
  <si>
    <t>TOS: Total Oxıdant Status</t>
  </si>
  <si>
    <t>OSI: Oxıdatıve Stress Index</t>
  </si>
  <si>
    <t>NOT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</si>
  <si>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</si>
  <si>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</si>
  <si>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</si>
  <si>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</si>
  <si>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</si>
  <si>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</si>
  <si>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</si>
  <si>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</si>
  <si>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</si>
  <si>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</si>
  <si>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</si>
  <si>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</si>
  <si>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MDA: Malondialdehit</t>
  </si>
  <si>
    <t>hemolizli</t>
  </si>
  <si>
    <t>yüksek hemolizli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</si>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</sst>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1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/>
    <xf numFmtId="164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A-48ED-9CAB-5B9B8770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946761</xdr:colOff>
      <xdr:row>10</xdr:row>
      <xdr:rowOff>19049</xdr:rowOff>
    </xdr:from>
    <xdr:to>
      <xdr:col>18</xdr:col>
      <xdr:colOff>171449</xdr:colOff>
      <xdr:row>44</xdr:row>
      <xdr:rowOff>96900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4286" y="1924049"/>
          <a:ext cx="5806463" cy="6554851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914400</xdr:colOff>
      <xdr:row>44</xdr:row>
      <xdr:rowOff>118712</xdr:rowOff>
    </xdr:from>
    <xdr:to>
      <xdr:col>21</xdr:col>
      <xdr:colOff>485775</xdr:colOff>
      <xdr:row>75</xdr:row>
      <xdr:rowOff>88489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8500712"/>
          <a:ext cx="7981950" cy="587527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56</xdr:row>
      <xdr:rowOff>11613</xdr:rowOff>
    </xdr:from>
    <xdr:to>
      <xdr:col>8</xdr:col>
      <xdr:colOff>847725</xdr:colOff>
      <xdr:row>72</xdr:row>
      <xdr:rowOff>66248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0679613"/>
          <a:ext cx="7839075" cy="3102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152400</xdr:rowOff>
    </xdr:from>
    <xdr:to>
      <xdr:col>14</xdr:col>
      <xdr:colOff>247650</xdr:colOff>
      <xdr:row>13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workbookViewId="0">
      <selection activeCell="I10" sqref="I10"/>
    </sheetView>
  </sheetViews>
  <sheetFormatPr defaultRowHeight="14.5" x14ac:dyDescent="0.35"/>
  <cols>
    <col min="1" max="1" width="12.7265625" customWidth="1"/>
    <col min="2" max="2" width="12.81640625" style="1" customWidth="1"/>
    <col min="3" max="3" width="13.81640625" style="1" customWidth="1"/>
    <col min="4" max="4" width="8.7265625" style="1"/>
    <col min="5" max="5" width="11" style="1" customWidth="1"/>
    <col min="6" max="6" width="13.7265625" style="1" customWidth="1"/>
    <col min="7" max="7" width="15" style="1" customWidth="1"/>
    <col min="8" max="8" width="17.269531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6" x14ac:dyDescent="0.35">
      <c r="A1" s="10" t="s">
        <v>0</v>
      </c>
      <c r="B1" s="3" t="s">
        <v>2</v>
      </c>
      <c r="C1" s="3" t="s">
        <v>3</v>
      </c>
      <c r="D1" s="3" t="s">
        <v>1</v>
      </c>
      <c r="E1" s="3" t="s">
        <v>6</v>
      </c>
      <c r="F1" s="3" t="s">
        <v>7</v>
      </c>
      <c r="G1" s="3" t="s">
        <v>8</v>
      </c>
      <c r="H1" s="3" t="s">
        <v>15</v>
      </c>
    </row>
    <row r="2" spans="1:16" x14ac:dyDescent="0.35">
      <c r="A2" s="7">
        <v>1</v>
      </c>
      <c r="B2" s="8">
        <v>1.27</v>
      </c>
      <c r="C2" s="8">
        <v>8.14</v>
      </c>
      <c r="D2" s="11">
        <f t="shared" ref="D2:D55" si="0">(C2/(B2*1000))*100</f>
        <v>0.64094488188976384</v>
      </c>
      <c r="E2" s="8">
        <v>5.59</v>
      </c>
      <c r="F2" s="8">
        <v>54</v>
      </c>
      <c r="G2" s="8">
        <v>0.68</v>
      </c>
      <c r="H2" s="8" t="s">
        <v>29</v>
      </c>
      <c r="J2" s="5" t="s">
        <v>5</v>
      </c>
      <c r="K2" s="5"/>
      <c r="L2" s="5"/>
      <c r="M2" s="5"/>
      <c r="N2" s="5"/>
      <c r="O2" s="5"/>
      <c r="P2" s="5"/>
    </row>
    <row r="3" spans="1:16" x14ac:dyDescent="0.35">
      <c r="A3" s="7">
        <v>7</v>
      </c>
      <c r="B3" s="8">
        <v>1.52</v>
      </c>
      <c r="C3" s="8">
        <v>20.75</v>
      </c>
      <c r="D3" s="11">
        <f t="shared" si="0"/>
        <v>1.3651315789473686</v>
      </c>
      <c r="E3" s="8">
        <v>6.36</v>
      </c>
      <c r="F3" s="8">
        <v>55</v>
      </c>
      <c r="G3" s="8">
        <v>0.54</v>
      </c>
      <c r="H3" s="8" t="s">
        <v>30</v>
      </c>
      <c r="J3" s="5" t="s">
        <v>9</v>
      </c>
      <c r="K3" s="5"/>
      <c r="L3" s="5"/>
      <c r="M3" s="5"/>
      <c r="N3" s="5"/>
      <c r="O3" s="5"/>
    </row>
    <row r="4" spans="1:16" x14ac:dyDescent="0.35">
      <c r="A4" s="7">
        <v>8</v>
      </c>
      <c r="B4" s="8">
        <v>1.66</v>
      </c>
      <c r="C4" s="8">
        <v>27.64</v>
      </c>
      <c r="D4" s="11">
        <f t="shared" si="0"/>
        <v>1.6650602409638555</v>
      </c>
      <c r="E4" s="8">
        <v>5.33</v>
      </c>
      <c r="F4" s="8">
        <v>61</v>
      </c>
      <c r="G4" s="8">
        <v>0.51</v>
      </c>
      <c r="H4" s="8" t="s">
        <v>30</v>
      </c>
      <c r="J4" s="5" t="s">
        <v>10</v>
      </c>
      <c r="K4" s="5"/>
      <c r="L4" s="5"/>
      <c r="M4" s="5"/>
      <c r="N4" s="5"/>
      <c r="O4" s="5"/>
    </row>
    <row r="5" spans="1:16" x14ac:dyDescent="0.35">
      <c r="A5" s="7">
        <v>29</v>
      </c>
      <c r="B5" s="8">
        <v>1.51</v>
      </c>
      <c r="C5" s="8">
        <v>5.77</v>
      </c>
      <c r="D5" s="11">
        <f t="shared" si="0"/>
        <v>0.38211920529801324</v>
      </c>
      <c r="E5" s="8">
        <v>4.97</v>
      </c>
      <c r="F5" s="8">
        <v>71</v>
      </c>
      <c r="G5" s="8">
        <v>0.48</v>
      </c>
      <c r="H5" s="8"/>
      <c r="J5" s="5" t="s">
        <v>11</v>
      </c>
      <c r="K5" s="5"/>
      <c r="L5" s="5"/>
      <c r="M5" s="5"/>
      <c r="N5" s="5"/>
      <c r="O5" s="5"/>
    </row>
    <row r="6" spans="1:16" x14ac:dyDescent="0.35">
      <c r="A6" s="7">
        <v>30</v>
      </c>
      <c r="B6" s="8">
        <v>1.44</v>
      </c>
      <c r="C6" s="8">
        <v>5.22</v>
      </c>
      <c r="D6" s="11">
        <f t="shared" si="0"/>
        <v>0.36249999999999999</v>
      </c>
      <c r="E6" s="8">
        <v>4.6900000000000004</v>
      </c>
      <c r="F6" s="8">
        <v>71</v>
      </c>
      <c r="G6" s="8">
        <v>0.81</v>
      </c>
      <c r="H6" s="8"/>
      <c r="J6" s="5" t="s">
        <v>12</v>
      </c>
      <c r="K6" s="5"/>
      <c r="L6" s="5"/>
      <c r="M6" s="5"/>
      <c r="N6" s="5"/>
      <c r="O6" s="5"/>
    </row>
    <row r="7" spans="1:16" x14ac:dyDescent="0.35">
      <c r="A7" s="7">
        <v>31</v>
      </c>
      <c r="B7" s="8">
        <v>1.27</v>
      </c>
      <c r="C7" s="8">
        <v>8.61</v>
      </c>
      <c r="D7" s="11">
        <f t="shared" si="0"/>
        <v>0.67795275590551174</v>
      </c>
      <c r="E7" s="8">
        <v>3.74</v>
      </c>
      <c r="F7" s="8">
        <v>65</v>
      </c>
      <c r="G7" s="8">
        <v>0.69</v>
      </c>
      <c r="H7" s="8" t="s">
        <v>29</v>
      </c>
      <c r="J7" s="5" t="s">
        <v>13</v>
      </c>
      <c r="K7" s="5"/>
      <c r="L7" s="5"/>
      <c r="M7" s="5"/>
      <c r="N7" s="5"/>
      <c r="O7" s="5"/>
    </row>
    <row r="8" spans="1:16" x14ac:dyDescent="0.35">
      <c r="A8" s="7">
        <v>81</v>
      </c>
      <c r="B8" s="8">
        <v>1.73</v>
      </c>
      <c r="C8" s="8">
        <v>3.38</v>
      </c>
      <c r="D8" s="11">
        <f t="shared" si="0"/>
        <v>0.19537572254335259</v>
      </c>
      <c r="E8" s="8">
        <v>4.3099999999999996</v>
      </c>
      <c r="F8" s="8">
        <v>60</v>
      </c>
      <c r="G8" s="8">
        <v>1.01</v>
      </c>
      <c r="H8" s="8"/>
      <c r="J8" s="5" t="s">
        <v>14</v>
      </c>
      <c r="K8" s="5"/>
      <c r="L8" s="5"/>
      <c r="M8" s="5"/>
      <c r="N8" s="5"/>
      <c r="O8" s="5"/>
    </row>
    <row r="9" spans="1:16" x14ac:dyDescent="0.35">
      <c r="A9" s="7">
        <v>82</v>
      </c>
      <c r="B9" s="8">
        <v>2.1</v>
      </c>
      <c r="C9" s="8">
        <v>0.64</v>
      </c>
      <c r="D9" s="11">
        <f t="shared" si="0"/>
        <v>3.047619047619048E-2</v>
      </c>
      <c r="E9" s="8">
        <v>4.21</v>
      </c>
      <c r="F9" s="8">
        <v>62</v>
      </c>
      <c r="G9" s="8">
        <v>0.78</v>
      </c>
      <c r="H9" s="8" t="s">
        <v>31</v>
      </c>
      <c r="J9" s="4" t="s">
        <v>28</v>
      </c>
      <c r="K9" s="4"/>
    </row>
    <row r="10" spans="1:16" x14ac:dyDescent="0.35">
      <c r="A10" s="7">
        <v>83</v>
      </c>
      <c r="B10" s="8">
        <v>2.54</v>
      </c>
      <c r="C10" s="8">
        <v>5.2</v>
      </c>
      <c r="D10" s="11">
        <f t="shared" si="0"/>
        <v>0.20472440944881892</v>
      </c>
      <c r="E10" s="8">
        <v>4.32</v>
      </c>
      <c r="F10" s="8">
        <v>70</v>
      </c>
      <c r="G10" s="8">
        <v>1.03</v>
      </c>
      <c r="H10" s="8"/>
      <c r="K10"/>
    </row>
    <row r="11" spans="1:16" x14ac:dyDescent="0.35">
      <c r="A11" s="7">
        <v>84</v>
      </c>
      <c r="B11" s="8">
        <v>1.62</v>
      </c>
      <c r="C11" s="8">
        <v>0.59</v>
      </c>
      <c r="D11" s="11">
        <f t="shared" si="0"/>
        <v>3.6419753086419752E-2</v>
      </c>
      <c r="E11" s="8">
        <v>4.05</v>
      </c>
      <c r="F11" s="8">
        <v>66</v>
      </c>
      <c r="G11" s="8">
        <v>0.93</v>
      </c>
      <c r="H11" s="8" t="s">
        <v>31</v>
      </c>
    </row>
    <row r="12" spans="1:16" x14ac:dyDescent="0.35">
      <c r="A12" s="7">
        <v>86</v>
      </c>
      <c r="B12" s="8">
        <v>1.39</v>
      </c>
      <c r="C12" s="8">
        <v>1.1399999999999999</v>
      </c>
      <c r="D12" s="11">
        <f t="shared" si="0"/>
        <v>8.2014388489208626E-2</v>
      </c>
      <c r="E12" s="8">
        <v>3.54</v>
      </c>
      <c r="F12" s="8">
        <v>63</v>
      </c>
      <c r="G12" s="8">
        <v>0.99</v>
      </c>
      <c r="H12" s="8"/>
    </row>
    <row r="13" spans="1:16" x14ac:dyDescent="0.35">
      <c r="A13" s="7">
        <v>87</v>
      </c>
      <c r="B13" s="8">
        <v>1.4</v>
      </c>
      <c r="C13" s="8">
        <v>9.07</v>
      </c>
      <c r="D13" s="11">
        <f t="shared" si="0"/>
        <v>0.64785714285714291</v>
      </c>
      <c r="E13" s="8">
        <v>3.5</v>
      </c>
      <c r="F13" s="8">
        <v>57</v>
      </c>
      <c r="G13" s="8">
        <v>0.74</v>
      </c>
      <c r="H13" s="8" t="s">
        <v>29</v>
      </c>
    </row>
    <row r="14" spans="1:16" x14ac:dyDescent="0.35">
      <c r="A14" s="7">
        <v>89</v>
      </c>
      <c r="B14" s="8">
        <v>1.76</v>
      </c>
      <c r="C14" s="8">
        <v>1.07</v>
      </c>
      <c r="D14" s="11">
        <f t="shared" si="0"/>
        <v>6.0795454545454555E-2</v>
      </c>
      <c r="E14" s="8">
        <v>4.0599999999999996</v>
      </c>
      <c r="F14" s="8">
        <v>63</v>
      </c>
      <c r="G14" s="8">
        <v>0.71</v>
      </c>
      <c r="H14" s="8"/>
    </row>
    <row r="15" spans="1:16" x14ac:dyDescent="0.35">
      <c r="A15" s="7">
        <v>91</v>
      </c>
      <c r="B15" s="8">
        <v>3.15</v>
      </c>
      <c r="C15" s="8">
        <v>3.28</v>
      </c>
      <c r="D15" s="11">
        <f t="shared" si="0"/>
        <v>0.10412698412698412</v>
      </c>
      <c r="E15" s="8">
        <v>6.12</v>
      </c>
      <c r="F15" s="8">
        <v>66</v>
      </c>
      <c r="G15" s="8">
        <v>1</v>
      </c>
      <c r="H15" s="8"/>
    </row>
    <row r="16" spans="1:16" x14ac:dyDescent="0.35">
      <c r="A16" s="7">
        <v>92</v>
      </c>
      <c r="B16" s="8">
        <v>2.98</v>
      </c>
      <c r="C16" s="8">
        <v>0.56999999999999995</v>
      </c>
      <c r="D16" s="11">
        <f t="shared" si="0"/>
        <v>1.9127516778523486E-2</v>
      </c>
      <c r="E16" s="8">
        <v>4.82</v>
      </c>
      <c r="F16" s="8">
        <v>64</v>
      </c>
      <c r="G16" s="8">
        <v>0.87</v>
      </c>
      <c r="H16" s="8" t="s">
        <v>31</v>
      </c>
    </row>
    <row r="17" spans="1:8" x14ac:dyDescent="0.35">
      <c r="A17" s="7">
        <v>93</v>
      </c>
      <c r="B17" s="8">
        <v>2.2400000000000002</v>
      </c>
      <c r="C17" s="8">
        <v>1.77</v>
      </c>
      <c r="D17" s="11">
        <f t="shared" si="0"/>
        <v>7.901785714285714E-2</v>
      </c>
      <c r="E17" s="8">
        <v>5.0999999999999996</v>
      </c>
      <c r="F17" s="8">
        <v>74</v>
      </c>
      <c r="G17" s="8">
        <v>1.1000000000000001</v>
      </c>
      <c r="H17" s="8"/>
    </row>
    <row r="18" spans="1:8" x14ac:dyDescent="0.35">
      <c r="A18" s="7">
        <v>94</v>
      </c>
      <c r="B18" s="8">
        <v>2.84</v>
      </c>
      <c r="C18" s="8">
        <v>6.27</v>
      </c>
      <c r="D18" s="11">
        <f t="shared" si="0"/>
        <v>0.22077464788732393</v>
      </c>
      <c r="E18" s="8">
        <v>4.38</v>
      </c>
      <c r="F18" s="8">
        <v>62</v>
      </c>
      <c r="G18" s="8">
        <v>0.8</v>
      </c>
      <c r="H18" s="8"/>
    </row>
    <row r="19" spans="1:8" x14ac:dyDescent="0.35">
      <c r="A19" s="7">
        <v>101</v>
      </c>
      <c r="B19" s="8">
        <v>2.46</v>
      </c>
      <c r="C19" s="8">
        <v>3.27</v>
      </c>
      <c r="D19" s="11">
        <f t="shared" si="0"/>
        <v>0.13292682926829269</v>
      </c>
      <c r="E19" s="8">
        <v>5.4</v>
      </c>
      <c r="F19" s="8">
        <v>77</v>
      </c>
      <c r="G19" s="8">
        <v>0.85</v>
      </c>
      <c r="H19" s="8"/>
    </row>
    <row r="20" spans="1:8" x14ac:dyDescent="0.35">
      <c r="A20" s="7">
        <v>102</v>
      </c>
      <c r="B20" s="8">
        <v>2.34</v>
      </c>
      <c r="C20" s="8">
        <v>1.86</v>
      </c>
      <c r="D20" s="11">
        <f t="shared" si="0"/>
        <v>7.9487179487179496E-2</v>
      </c>
      <c r="E20" s="8">
        <v>4.51</v>
      </c>
      <c r="F20" s="8">
        <v>71</v>
      </c>
      <c r="G20" s="8">
        <v>1</v>
      </c>
      <c r="H20" s="8"/>
    </row>
    <row r="21" spans="1:8" x14ac:dyDescent="0.35">
      <c r="A21" s="7">
        <v>103</v>
      </c>
      <c r="B21" s="8">
        <v>2.16</v>
      </c>
      <c r="C21" s="8">
        <v>2.56</v>
      </c>
      <c r="D21" s="11">
        <f t="shared" si="0"/>
        <v>0.11851851851851852</v>
      </c>
      <c r="E21" s="8">
        <v>3.66</v>
      </c>
      <c r="F21" s="8">
        <v>61</v>
      </c>
      <c r="G21" s="8">
        <v>0.84</v>
      </c>
      <c r="H21" s="8"/>
    </row>
    <row r="22" spans="1:8" x14ac:dyDescent="0.35">
      <c r="A22" s="7">
        <v>104</v>
      </c>
      <c r="B22" s="8">
        <v>2.4500000000000002</v>
      </c>
      <c r="C22" s="8">
        <v>9.33</v>
      </c>
      <c r="D22" s="11">
        <f t="shared" si="0"/>
        <v>0.38081632653061226</v>
      </c>
      <c r="E22" s="8">
        <v>4.05</v>
      </c>
      <c r="F22" s="8">
        <v>66</v>
      </c>
      <c r="G22" s="8">
        <v>0.94</v>
      </c>
      <c r="H22" s="8" t="s">
        <v>29</v>
      </c>
    </row>
    <row r="23" spans="1:8" x14ac:dyDescent="0.35">
      <c r="A23" s="7">
        <v>106</v>
      </c>
      <c r="B23" s="8">
        <v>3.11</v>
      </c>
      <c r="C23" s="8">
        <v>2.91</v>
      </c>
      <c r="D23" s="11">
        <f t="shared" si="0"/>
        <v>9.3569131832797428E-2</v>
      </c>
      <c r="E23" s="8">
        <v>4.4000000000000004</v>
      </c>
      <c r="F23" s="8">
        <v>65</v>
      </c>
      <c r="G23" s="8">
        <v>0.95</v>
      </c>
      <c r="H23" s="8"/>
    </row>
    <row r="24" spans="1:8" x14ac:dyDescent="0.35">
      <c r="A24" s="7">
        <v>32</v>
      </c>
      <c r="B24" s="8">
        <v>2.7</v>
      </c>
      <c r="C24" s="8">
        <v>13.02</v>
      </c>
      <c r="D24" s="11">
        <f t="shared" si="0"/>
        <v>0.48222222222222216</v>
      </c>
      <c r="E24" s="8">
        <v>5.3</v>
      </c>
      <c r="F24" s="8">
        <v>66</v>
      </c>
      <c r="G24" s="8">
        <v>0.99</v>
      </c>
      <c r="H24" s="8" t="s">
        <v>29</v>
      </c>
    </row>
    <row r="25" spans="1:8" x14ac:dyDescent="0.35">
      <c r="A25" s="7">
        <v>34</v>
      </c>
      <c r="B25" s="8">
        <v>2.5099999999999998</v>
      </c>
      <c r="C25" s="8">
        <v>17.79</v>
      </c>
      <c r="D25" s="11">
        <f t="shared" si="0"/>
        <v>0.70876494023904379</v>
      </c>
      <c r="E25" s="8">
        <v>5.72</v>
      </c>
      <c r="F25" s="8">
        <v>76</v>
      </c>
      <c r="G25" s="8">
        <v>0.97</v>
      </c>
      <c r="H25" s="8" t="s">
        <v>29</v>
      </c>
    </row>
    <row r="26" spans="1:8" x14ac:dyDescent="0.35">
      <c r="A26" s="7">
        <v>35</v>
      </c>
      <c r="B26" s="8">
        <v>1.91</v>
      </c>
      <c r="C26" s="8">
        <v>13.79</v>
      </c>
      <c r="D26" s="11">
        <f t="shared" si="0"/>
        <v>0.72198952879581146</v>
      </c>
      <c r="E26" s="8">
        <v>3.94</v>
      </c>
      <c r="F26" s="8">
        <v>63</v>
      </c>
      <c r="G26" s="8">
        <v>0.74</v>
      </c>
      <c r="H26" s="8" t="s">
        <v>29</v>
      </c>
    </row>
    <row r="27" spans="1:8" x14ac:dyDescent="0.35">
      <c r="A27" s="7">
        <v>38</v>
      </c>
      <c r="B27" s="8">
        <v>1.71</v>
      </c>
      <c r="C27" s="8">
        <v>6.97</v>
      </c>
      <c r="D27" s="11">
        <f t="shared" si="0"/>
        <v>0.40760233918128652</v>
      </c>
      <c r="E27" s="8">
        <v>4.04</v>
      </c>
      <c r="F27" s="8">
        <v>64</v>
      </c>
      <c r="G27" s="8">
        <v>0.8</v>
      </c>
      <c r="H27" s="8"/>
    </row>
    <row r="28" spans="1:8" x14ac:dyDescent="0.35">
      <c r="A28" s="7">
        <v>39</v>
      </c>
      <c r="B28" s="8">
        <v>2.8</v>
      </c>
      <c r="C28" s="8">
        <v>20.61</v>
      </c>
      <c r="D28" s="11">
        <f t="shared" si="0"/>
        <v>0.7360714285714286</v>
      </c>
      <c r="E28" s="8">
        <v>6.68</v>
      </c>
      <c r="F28" s="8">
        <v>79</v>
      </c>
      <c r="G28" s="8">
        <v>0.92</v>
      </c>
      <c r="H28" s="8" t="s">
        <v>29</v>
      </c>
    </row>
    <row r="29" spans="1:8" x14ac:dyDescent="0.35">
      <c r="A29" s="7">
        <v>40</v>
      </c>
      <c r="B29" s="8">
        <v>2.8</v>
      </c>
      <c r="C29" s="8">
        <v>14.68</v>
      </c>
      <c r="D29" s="11">
        <f t="shared" si="0"/>
        <v>0.52428571428571424</v>
      </c>
      <c r="E29" s="8">
        <v>6.97</v>
      </c>
      <c r="F29" s="8">
        <v>72</v>
      </c>
      <c r="G29" s="8">
        <v>1.1399999999999999</v>
      </c>
      <c r="H29" s="8" t="s">
        <v>29</v>
      </c>
    </row>
    <row r="30" spans="1:8" x14ac:dyDescent="0.35">
      <c r="A30" s="7">
        <v>41</v>
      </c>
      <c r="B30" s="8">
        <v>2.4</v>
      </c>
      <c r="C30" s="8">
        <v>10.37</v>
      </c>
      <c r="D30" s="11">
        <f t="shared" si="0"/>
        <v>0.43208333333333326</v>
      </c>
      <c r="E30" s="8">
        <v>5.81</v>
      </c>
      <c r="F30" s="8">
        <v>75</v>
      </c>
      <c r="G30" s="8">
        <v>1.17</v>
      </c>
      <c r="H30" s="8" t="s">
        <v>29</v>
      </c>
    </row>
    <row r="31" spans="1:8" x14ac:dyDescent="0.35">
      <c r="A31" s="7">
        <v>42</v>
      </c>
      <c r="B31" s="8">
        <v>2.23</v>
      </c>
      <c r="C31" s="8">
        <v>3.43</v>
      </c>
      <c r="D31" s="11">
        <f t="shared" si="0"/>
        <v>0.15381165919282511</v>
      </c>
      <c r="E31" s="8">
        <v>5.52</v>
      </c>
      <c r="F31" s="8">
        <v>71</v>
      </c>
      <c r="G31" s="8">
        <v>1.06</v>
      </c>
      <c r="H31" s="8"/>
    </row>
    <row r="32" spans="1:8" x14ac:dyDescent="0.35">
      <c r="A32" s="7">
        <v>44</v>
      </c>
      <c r="B32" s="8">
        <v>3.15</v>
      </c>
      <c r="C32" s="8">
        <v>13.8</v>
      </c>
      <c r="D32" s="11">
        <f t="shared" si="0"/>
        <v>0.43809523809523809</v>
      </c>
      <c r="E32" s="8">
        <v>6.33</v>
      </c>
      <c r="F32" s="8">
        <v>82</v>
      </c>
      <c r="G32" s="8">
        <v>1.29</v>
      </c>
      <c r="H32" s="8" t="s">
        <v>29</v>
      </c>
    </row>
    <row r="33" spans="1:8" x14ac:dyDescent="0.35">
      <c r="A33" s="7">
        <v>45</v>
      </c>
      <c r="B33" s="8">
        <v>1.95</v>
      </c>
      <c r="C33" s="8">
        <v>12.73</v>
      </c>
      <c r="D33" s="11">
        <f t="shared" si="0"/>
        <v>0.65282051282051279</v>
      </c>
      <c r="E33" s="8">
        <v>4.97</v>
      </c>
      <c r="F33" s="8">
        <v>61</v>
      </c>
      <c r="G33" s="8">
        <v>0.97</v>
      </c>
      <c r="H33" s="8" t="s">
        <v>29</v>
      </c>
    </row>
    <row r="34" spans="1:8" x14ac:dyDescent="0.35">
      <c r="A34" s="7">
        <v>47</v>
      </c>
      <c r="B34" s="8">
        <v>2.31</v>
      </c>
      <c r="C34" s="8">
        <v>1.67</v>
      </c>
      <c r="D34" s="11">
        <f t="shared" si="0"/>
        <v>7.2294372294372286E-2</v>
      </c>
      <c r="E34" s="8">
        <v>6.02</v>
      </c>
      <c r="F34" s="8">
        <v>84</v>
      </c>
      <c r="G34" s="8">
        <v>1.07</v>
      </c>
      <c r="H34" s="8"/>
    </row>
    <row r="35" spans="1:8" x14ac:dyDescent="0.35">
      <c r="A35" s="7">
        <v>51</v>
      </c>
      <c r="B35" s="8">
        <v>2.52</v>
      </c>
      <c r="C35" s="8">
        <v>1.7</v>
      </c>
      <c r="D35" s="11">
        <f t="shared" si="0"/>
        <v>6.7460317460317457E-2</v>
      </c>
      <c r="E35" s="8">
        <v>6.12</v>
      </c>
      <c r="F35" s="8">
        <v>78</v>
      </c>
      <c r="G35" s="8">
        <v>1.05</v>
      </c>
      <c r="H35" s="8"/>
    </row>
    <row r="36" spans="1:8" x14ac:dyDescent="0.35">
      <c r="A36" s="7">
        <v>53</v>
      </c>
      <c r="B36" s="8">
        <v>2.93</v>
      </c>
      <c r="C36" s="8">
        <v>4.9000000000000004</v>
      </c>
      <c r="D36" s="11">
        <f t="shared" si="0"/>
        <v>0.16723549488054609</v>
      </c>
      <c r="E36" s="8">
        <v>4.9000000000000004</v>
      </c>
      <c r="F36" s="8">
        <v>72</v>
      </c>
      <c r="G36" s="8">
        <v>1.17</v>
      </c>
      <c r="H36" s="8"/>
    </row>
    <row r="37" spans="1:8" x14ac:dyDescent="0.35">
      <c r="A37" s="7">
        <v>54</v>
      </c>
      <c r="B37" s="8">
        <v>2.0099999999999998</v>
      </c>
      <c r="C37" s="8">
        <v>10.43</v>
      </c>
      <c r="D37" s="11">
        <f t="shared" si="0"/>
        <v>0.51890547263681597</v>
      </c>
      <c r="E37" s="8">
        <v>5.77</v>
      </c>
      <c r="F37" s="8">
        <v>68</v>
      </c>
      <c r="G37" s="8">
        <v>1.1399999999999999</v>
      </c>
      <c r="H37" s="8" t="s">
        <v>29</v>
      </c>
    </row>
    <row r="38" spans="1:8" x14ac:dyDescent="0.35">
      <c r="A38" s="7">
        <v>57</v>
      </c>
      <c r="B38" s="8">
        <v>2.42</v>
      </c>
      <c r="C38" s="8">
        <v>14.86</v>
      </c>
      <c r="D38" s="11">
        <f t="shared" si="0"/>
        <v>0.6140495867768595</v>
      </c>
      <c r="E38" s="8">
        <v>6.24</v>
      </c>
      <c r="F38" s="8">
        <v>69</v>
      </c>
      <c r="G38" s="8">
        <v>1.06</v>
      </c>
      <c r="H38" s="8" t="s">
        <v>29</v>
      </c>
    </row>
    <row r="39" spans="1:8" x14ac:dyDescent="0.35">
      <c r="A39" s="7">
        <v>59</v>
      </c>
      <c r="B39" s="8">
        <v>3.86</v>
      </c>
      <c r="C39" s="8">
        <v>3.95</v>
      </c>
      <c r="D39" s="11">
        <f t="shared" si="0"/>
        <v>0.1023316062176166</v>
      </c>
      <c r="E39" s="8">
        <v>6.31</v>
      </c>
      <c r="F39" s="8">
        <v>70</v>
      </c>
      <c r="G39" s="8">
        <v>1.41</v>
      </c>
      <c r="H39" s="8"/>
    </row>
    <row r="40" spans="1:8" x14ac:dyDescent="0.35">
      <c r="A40" s="7">
        <v>61</v>
      </c>
      <c r="B40" s="8">
        <v>2.35</v>
      </c>
      <c r="C40" s="8">
        <v>7.42</v>
      </c>
      <c r="D40" s="11">
        <f t="shared" si="0"/>
        <v>0.31574468085106383</v>
      </c>
      <c r="E40" s="8">
        <v>5.29</v>
      </c>
      <c r="F40" s="12">
        <v>65</v>
      </c>
      <c r="G40" s="8">
        <v>1.0900000000000001</v>
      </c>
      <c r="H40" s="8"/>
    </row>
    <row r="41" spans="1:8" x14ac:dyDescent="0.35">
      <c r="A41" s="7">
        <v>62</v>
      </c>
      <c r="B41" s="8">
        <v>2.41</v>
      </c>
      <c r="C41" s="8">
        <v>8.1999999999999993</v>
      </c>
      <c r="D41" s="11">
        <f t="shared" si="0"/>
        <v>0.34024896265560162</v>
      </c>
      <c r="E41" s="8">
        <v>4.99</v>
      </c>
      <c r="F41" s="8">
        <v>64</v>
      </c>
      <c r="G41" s="8">
        <v>1.08</v>
      </c>
      <c r="H41" s="8" t="s">
        <v>29</v>
      </c>
    </row>
    <row r="42" spans="1:8" x14ac:dyDescent="0.35">
      <c r="A42" s="7">
        <v>64</v>
      </c>
      <c r="B42" s="8">
        <v>2.48</v>
      </c>
      <c r="C42" s="8">
        <v>8.1999999999999993</v>
      </c>
      <c r="D42" s="11">
        <f t="shared" si="0"/>
        <v>0.33064516129032251</v>
      </c>
      <c r="E42" s="8">
        <v>5.5</v>
      </c>
      <c r="F42" s="8">
        <v>71</v>
      </c>
      <c r="G42" s="8">
        <v>1.1399999999999999</v>
      </c>
      <c r="H42" s="8" t="s">
        <v>29</v>
      </c>
    </row>
    <row r="43" spans="1:8" x14ac:dyDescent="0.35">
      <c r="A43" s="7">
        <v>65</v>
      </c>
      <c r="B43" s="8">
        <v>3.15</v>
      </c>
      <c r="C43" s="8">
        <v>23.28</v>
      </c>
      <c r="D43" s="11">
        <f t="shared" si="0"/>
        <v>0.73904761904761918</v>
      </c>
      <c r="E43" s="8">
        <v>7.6</v>
      </c>
      <c r="F43" s="8">
        <v>85</v>
      </c>
      <c r="G43" s="8">
        <v>1.1200000000000001</v>
      </c>
      <c r="H43" s="8" t="s">
        <v>30</v>
      </c>
    </row>
    <row r="44" spans="1:8" x14ac:dyDescent="0.35">
      <c r="A44" s="7">
        <v>66</v>
      </c>
      <c r="B44" s="8">
        <v>2.19</v>
      </c>
      <c r="C44" s="8">
        <v>11.61</v>
      </c>
      <c r="D44" s="11">
        <f t="shared" si="0"/>
        <v>0.53013698630136985</v>
      </c>
      <c r="E44" s="8">
        <v>5.67</v>
      </c>
      <c r="F44" s="8">
        <v>73</v>
      </c>
      <c r="G44" s="8">
        <v>0.86</v>
      </c>
      <c r="H44" s="8" t="s">
        <v>29</v>
      </c>
    </row>
    <row r="45" spans="1:8" x14ac:dyDescent="0.35">
      <c r="A45" s="7">
        <v>67</v>
      </c>
      <c r="B45" s="8">
        <v>2.0499999999999998</v>
      </c>
      <c r="C45" s="8">
        <v>7.1</v>
      </c>
      <c r="D45" s="11">
        <f t="shared" si="0"/>
        <v>0.34634146341463418</v>
      </c>
      <c r="E45" s="8">
        <v>5.04</v>
      </c>
      <c r="F45" s="8">
        <v>70</v>
      </c>
      <c r="G45" s="8">
        <v>0.9</v>
      </c>
      <c r="H45" s="8"/>
    </row>
    <row r="46" spans="1:8" x14ac:dyDescent="0.35">
      <c r="A46" s="7">
        <v>68</v>
      </c>
      <c r="B46" s="8">
        <v>2.41</v>
      </c>
      <c r="C46" s="8">
        <v>10.76</v>
      </c>
      <c r="D46" s="11">
        <f t="shared" si="0"/>
        <v>0.44647302904564318</v>
      </c>
      <c r="E46" s="8">
        <v>6.99</v>
      </c>
      <c r="F46" s="8">
        <v>75</v>
      </c>
      <c r="G46" s="8">
        <v>1.24</v>
      </c>
      <c r="H46" s="8" t="s">
        <v>29</v>
      </c>
    </row>
    <row r="47" spans="1:8" x14ac:dyDescent="0.35">
      <c r="A47" s="7">
        <v>69</v>
      </c>
      <c r="B47" s="8">
        <v>2.69</v>
      </c>
      <c r="C47" s="8">
        <v>7.73</v>
      </c>
      <c r="D47" s="11">
        <f t="shared" si="0"/>
        <v>0.28736059479553905</v>
      </c>
      <c r="E47" s="8">
        <v>6.12</v>
      </c>
      <c r="F47" s="8">
        <v>79</v>
      </c>
      <c r="G47" s="8">
        <v>1.03</v>
      </c>
      <c r="H47" s="8"/>
    </row>
    <row r="48" spans="1:8" x14ac:dyDescent="0.35">
      <c r="A48" s="7">
        <v>74</v>
      </c>
      <c r="B48" s="8">
        <v>2.65</v>
      </c>
      <c r="C48" s="8">
        <v>8.3000000000000007</v>
      </c>
      <c r="D48" s="11">
        <f t="shared" si="0"/>
        <v>0.31320754716981136</v>
      </c>
      <c r="E48" s="8">
        <v>6.81</v>
      </c>
      <c r="F48" s="8">
        <v>76</v>
      </c>
      <c r="G48" s="8">
        <v>1.18</v>
      </c>
      <c r="H48" s="8" t="s">
        <v>29</v>
      </c>
    </row>
    <row r="49" spans="1:8" x14ac:dyDescent="0.35">
      <c r="A49" s="7">
        <v>75</v>
      </c>
      <c r="B49" s="8">
        <v>2.81</v>
      </c>
      <c r="C49" s="8">
        <v>4.6900000000000004</v>
      </c>
      <c r="D49" s="11">
        <f t="shared" si="0"/>
        <v>0.16690391459074733</v>
      </c>
      <c r="E49" s="8">
        <v>6.22</v>
      </c>
      <c r="F49" s="8">
        <v>70</v>
      </c>
      <c r="G49" s="8">
        <v>1.1200000000000001</v>
      </c>
      <c r="H49" s="8"/>
    </row>
    <row r="50" spans="1:8" x14ac:dyDescent="0.35">
      <c r="A50" s="7">
        <v>77</v>
      </c>
      <c r="B50" s="8">
        <v>2.38</v>
      </c>
      <c r="C50" s="8">
        <v>2.56</v>
      </c>
      <c r="D50" s="11">
        <f t="shared" si="0"/>
        <v>0.10756302521008404</v>
      </c>
      <c r="E50" s="8">
        <v>5.42</v>
      </c>
      <c r="F50" s="8">
        <v>80</v>
      </c>
      <c r="G50" s="8">
        <v>1.17</v>
      </c>
      <c r="H50" s="8"/>
    </row>
    <row r="51" spans="1:8" x14ac:dyDescent="0.35">
      <c r="A51" s="7">
        <v>79</v>
      </c>
      <c r="B51" s="8">
        <v>2.44</v>
      </c>
      <c r="C51" s="8">
        <v>7.8</v>
      </c>
      <c r="D51" s="11">
        <f t="shared" si="0"/>
        <v>0.31967213114754095</v>
      </c>
      <c r="E51" s="8">
        <v>4.78</v>
      </c>
      <c r="F51" s="12">
        <v>62</v>
      </c>
      <c r="G51" s="8">
        <v>1</v>
      </c>
      <c r="H51" s="8" t="s">
        <v>29</v>
      </c>
    </row>
    <row r="52" spans="1:8" x14ac:dyDescent="0.35">
      <c r="A52" s="7">
        <v>13</v>
      </c>
      <c r="B52" s="8">
        <v>4.49</v>
      </c>
      <c r="C52" s="8">
        <v>38.479999999999997</v>
      </c>
      <c r="D52" s="11">
        <f t="shared" si="0"/>
        <v>0.85701559020044527</v>
      </c>
      <c r="E52" s="8">
        <v>17.09</v>
      </c>
      <c r="F52" s="8">
        <v>86</v>
      </c>
      <c r="G52" s="8">
        <v>3.4</v>
      </c>
      <c r="H52" s="8" t="s">
        <v>30</v>
      </c>
    </row>
    <row r="53" spans="1:8" x14ac:dyDescent="0.35">
      <c r="A53" s="7">
        <v>17</v>
      </c>
      <c r="B53" s="8">
        <v>4.54</v>
      </c>
      <c r="C53" s="8">
        <v>44.86</v>
      </c>
      <c r="D53" s="11">
        <f t="shared" si="0"/>
        <v>0.98810572687224663</v>
      </c>
      <c r="E53" s="8">
        <v>16.89</v>
      </c>
      <c r="F53" s="8">
        <v>61</v>
      </c>
      <c r="G53" s="8">
        <v>2.91</v>
      </c>
      <c r="H53" s="8" t="s">
        <v>30</v>
      </c>
    </row>
    <row r="54" spans="1:8" x14ac:dyDescent="0.35">
      <c r="A54" s="7">
        <v>19</v>
      </c>
      <c r="B54" s="8">
        <v>4.4800000000000004</v>
      </c>
      <c r="C54" s="8">
        <v>41.79</v>
      </c>
      <c r="D54" s="11">
        <f t="shared" si="0"/>
        <v>0.93281249999999993</v>
      </c>
      <c r="E54" s="8">
        <v>15.35</v>
      </c>
      <c r="F54" s="8">
        <v>69</v>
      </c>
      <c r="G54" s="8">
        <v>3.33</v>
      </c>
      <c r="H54" s="8" t="s">
        <v>30</v>
      </c>
    </row>
    <row r="55" spans="1:8" x14ac:dyDescent="0.35">
      <c r="A55" s="7">
        <v>24</v>
      </c>
      <c r="B55" s="8">
        <v>4.55</v>
      </c>
      <c r="C55" s="8">
        <v>93.23</v>
      </c>
      <c r="D55" s="11">
        <f t="shared" si="0"/>
        <v>2.0490109890109891</v>
      </c>
      <c r="E55" s="8">
        <v>12.3</v>
      </c>
      <c r="F55" s="8">
        <v>72</v>
      </c>
      <c r="G55" s="8">
        <v>2.69</v>
      </c>
      <c r="H55" s="8" t="s">
        <v>30</v>
      </c>
    </row>
    <row r="57" spans="1:8" x14ac:dyDescent="0.35">
      <c r="D57" s="2"/>
    </row>
    <row r="58" spans="1:8" x14ac:dyDescent="0.35">
      <c r="D58" s="2"/>
    </row>
    <row r="59" spans="1:8" x14ac:dyDescent="0.35">
      <c r="D59" s="2"/>
    </row>
    <row r="60" spans="1:8" x14ac:dyDescent="0.35">
      <c r="D60" s="2"/>
    </row>
    <row r="61" spans="1:8" x14ac:dyDescent="0.35">
      <c r="D61" s="2"/>
    </row>
    <row r="62" spans="1:8" x14ac:dyDescent="0.35">
      <c r="D62" s="2"/>
    </row>
    <row r="63" spans="1:8" x14ac:dyDescent="0.35">
      <c r="D63" s="2"/>
    </row>
    <row r="64" spans="1:8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73"/>
  <sheetViews>
    <sheetView workbookViewId="0">
      <selection activeCell="H26" sqref="H26"/>
    </sheetView>
  </sheetViews>
  <sheetFormatPr defaultRowHeight="14.5" x14ac:dyDescent="0.35"/>
  <cols>
    <col min="2" max="2" width="11.81640625" customWidth="1"/>
    <col min="3" max="3" width="11.7265625" customWidth="1"/>
    <col min="4" max="4" width="9.54296875" bestFit="1" customWidth="1"/>
  </cols>
  <sheetData>
    <row r="3" spans="1:12" x14ac:dyDescent="0.35">
      <c r="B3" s="1" t="s">
        <v>16</v>
      </c>
      <c r="C3" s="1" t="s">
        <v>17</v>
      </c>
      <c r="D3" s="1" t="s">
        <v>18</v>
      </c>
      <c r="E3" s="1" t="s">
        <v>19</v>
      </c>
    </row>
    <row r="4" spans="1:12" x14ac:dyDescent="0.35">
      <c r="A4" t="s">
        <v>20</v>
      </c>
      <c r="B4" s="1">
        <v>2.5110000000000001</v>
      </c>
      <c r="C4" s="1">
        <f>B4-B10</f>
        <v>2.4810000000000003</v>
      </c>
      <c r="D4" s="1">
        <v>100</v>
      </c>
      <c r="E4" s="1">
        <f>(11.04*C4*C4)+(11.948*C4)+(1.5134)</f>
        <v>99.111573440000015</v>
      </c>
    </row>
    <row r="5" spans="1:12" x14ac:dyDescent="0.35">
      <c r="A5" t="s">
        <v>21</v>
      </c>
      <c r="B5" s="1">
        <v>1.7030000000000001</v>
      </c>
      <c r="C5" s="1">
        <f>B5-B10</f>
        <v>1.673</v>
      </c>
      <c r="D5" s="1">
        <v>50</v>
      </c>
      <c r="E5" s="1">
        <f t="shared" ref="E5:E10" si="0">(11.04*C5*C5)+(11.948*C5)+(1.5134)</f>
        <v>52.402580159999992</v>
      </c>
    </row>
    <row r="6" spans="1:12" x14ac:dyDescent="0.35">
      <c r="A6" t="s">
        <v>22</v>
      </c>
      <c r="B6" s="1">
        <v>1.024</v>
      </c>
      <c r="C6" s="1">
        <f>B6-B10</f>
        <v>0.99399999999999999</v>
      </c>
      <c r="D6" s="1">
        <v>25</v>
      </c>
      <c r="E6" s="1">
        <f t="shared" si="0"/>
        <v>24.297629439999998</v>
      </c>
    </row>
    <row r="7" spans="1:12" x14ac:dyDescent="0.35">
      <c r="A7" t="s">
        <v>23</v>
      </c>
      <c r="B7" s="1">
        <v>0.54300000000000004</v>
      </c>
      <c r="C7" s="1">
        <f>B7-B10</f>
        <v>0.51300000000000001</v>
      </c>
      <c r="D7" s="1">
        <v>12.5</v>
      </c>
      <c r="E7" s="1">
        <f t="shared" si="0"/>
        <v>10.548109760000001</v>
      </c>
    </row>
    <row r="8" spans="1:12" x14ac:dyDescent="0.35">
      <c r="A8" t="s">
        <v>24</v>
      </c>
      <c r="B8" s="1">
        <v>0.318</v>
      </c>
      <c r="C8" s="1">
        <f>B8-B10</f>
        <v>0.28800000000000003</v>
      </c>
      <c r="D8" s="1">
        <v>6.25</v>
      </c>
      <c r="E8" s="1">
        <f t="shared" si="0"/>
        <v>5.8701257600000005</v>
      </c>
    </row>
    <row r="9" spans="1:12" x14ac:dyDescent="0.35">
      <c r="A9" t="s">
        <v>25</v>
      </c>
      <c r="B9" s="1">
        <v>0.152</v>
      </c>
      <c r="C9" s="1">
        <f>B9-B10</f>
        <v>0.122</v>
      </c>
      <c r="D9" s="1">
        <v>3.125</v>
      </c>
      <c r="E9" s="1">
        <f t="shared" si="0"/>
        <v>3.1353753600000003</v>
      </c>
    </row>
    <row r="10" spans="1:12" x14ac:dyDescent="0.35">
      <c r="A10" t="s">
        <v>26</v>
      </c>
      <c r="B10" s="1">
        <v>0.03</v>
      </c>
      <c r="C10" s="1">
        <f>B10-B10</f>
        <v>0</v>
      </c>
      <c r="D10" s="1">
        <v>0</v>
      </c>
      <c r="E10" s="1">
        <f t="shared" si="0"/>
        <v>1.5134000000000001</v>
      </c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  <c r="J14" s="6" t="s">
        <v>27</v>
      </c>
      <c r="K14" s="6"/>
      <c r="L14" s="6"/>
    </row>
    <row r="15" spans="1:12" x14ac:dyDescent="0.35">
      <c r="E15" s="1"/>
    </row>
    <row r="16" spans="1:12" x14ac:dyDescent="0.35">
      <c r="E16" s="1"/>
    </row>
    <row r="17" spans="1:5" x14ac:dyDescent="0.35">
      <c r="E17" s="1"/>
    </row>
    <row r="18" spans="1:5" x14ac:dyDescent="0.35">
      <c r="E18" s="1"/>
    </row>
    <row r="19" spans="1:5" x14ac:dyDescent="0.35">
      <c r="A19" s="3" t="s">
        <v>4</v>
      </c>
      <c r="B19" s="3" t="s">
        <v>16</v>
      </c>
      <c r="C19" s="3" t="s">
        <v>17</v>
      </c>
      <c r="D19" s="3" t="s">
        <v>19</v>
      </c>
      <c r="E19" s="1"/>
    </row>
    <row r="20" spans="1:5" x14ac:dyDescent="0.35">
      <c r="A20" s="7">
        <v>1</v>
      </c>
      <c r="B20" s="8">
        <v>0.441</v>
      </c>
      <c r="C20" s="8">
        <f>B20-B10</f>
        <v>0.41100000000000003</v>
      </c>
      <c r="D20" s="9">
        <f t="shared" ref="D20:D51" si="1">(11.04*C20*C20)+(11.948*C20)+(1.5134)</f>
        <v>8.2889158400000014</v>
      </c>
    </row>
    <row r="21" spans="1:5" x14ac:dyDescent="0.35">
      <c r="A21" s="7">
        <v>7</v>
      </c>
      <c r="B21" s="8">
        <v>0.625</v>
      </c>
      <c r="C21" s="8">
        <f>B21-B10</f>
        <v>0.59499999999999997</v>
      </c>
      <c r="D21" s="9">
        <f t="shared" si="1"/>
        <v>12.530896</v>
      </c>
    </row>
    <row r="22" spans="1:5" x14ac:dyDescent="0.35">
      <c r="A22" s="7">
        <v>8</v>
      </c>
      <c r="B22" s="8">
        <v>0.309</v>
      </c>
      <c r="C22" s="8">
        <f>B22-B10</f>
        <v>0.27900000000000003</v>
      </c>
      <c r="D22" s="9">
        <f t="shared" si="1"/>
        <v>5.7062566400000003</v>
      </c>
    </row>
    <row r="23" spans="1:5" x14ac:dyDescent="0.35">
      <c r="A23" s="7">
        <v>29</v>
      </c>
      <c r="B23" s="8">
        <v>0.76</v>
      </c>
      <c r="C23" s="8">
        <f>B23-B10</f>
        <v>0.73</v>
      </c>
      <c r="D23" s="9">
        <f t="shared" si="1"/>
        <v>16.118655999999998</v>
      </c>
    </row>
    <row r="24" spans="1:5" x14ac:dyDescent="0.35">
      <c r="A24" s="7">
        <v>30</v>
      </c>
      <c r="B24" s="8">
        <v>0.72</v>
      </c>
      <c r="C24" s="8">
        <f>B24-B10</f>
        <v>0.69</v>
      </c>
      <c r="D24" s="9">
        <f t="shared" si="1"/>
        <v>15.013663999999999</v>
      </c>
    </row>
    <row r="25" spans="1:5" x14ac:dyDescent="0.35">
      <c r="A25" s="7">
        <v>31</v>
      </c>
      <c r="B25" s="8">
        <v>0.73199999999999998</v>
      </c>
      <c r="C25" s="8">
        <f>B25-B10</f>
        <v>0.70199999999999996</v>
      </c>
      <c r="D25" s="9">
        <f t="shared" si="1"/>
        <v>15.341452159999999</v>
      </c>
    </row>
    <row r="26" spans="1:5" x14ac:dyDescent="0.35">
      <c r="A26" s="7">
        <v>81</v>
      </c>
      <c r="B26" s="8">
        <v>0.64100000000000001</v>
      </c>
      <c r="C26" s="8">
        <f>B26-B10</f>
        <v>0.61099999999999999</v>
      </c>
      <c r="D26" s="9">
        <f t="shared" si="1"/>
        <v>12.93509184</v>
      </c>
    </row>
    <row r="27" spans="1:5" x14ac:dyDescent="0.35">
      <c r="A27" s="7">
        <v>82</v>
      </c>
      <c r="B27" s="8">
        <v>1.036</v>
      </c>
      <c r="C27" s="8">
        <f>B27-B10</f>
        <v>1.006</v>
      </c>
      <c r="D27" s="9">
        <f t="shared" si="1"/>
        <v>24.705965440000003</v>
      </c>
    </row>
    <row r="28" spans="1:5" x14ac:dyDescent="0.35">
      <c r="A28" s="7">
        <v>83</v>
      </c>
      <c r="B28" s="8">
        <v>0.82599999999999996</v>
      </c>
      <c r="C28" s="8">
        <f>B28-B10</f>
        <v>0.79599999999999993</v>
      </c>
      <c r="D28" s="9">
        <f t="shared" si="1"/>
        <v>18.019128639999998</v>
      </c>
    </row>
    <row r="29" spans="1:5" x14ac:dyDescent="0.35">
      <c r="A29" s="7">
        <v>84</v>
      </c>
      <c r="B29" s="8">
        <v>0.76600000000000001</v>
      </c>
      <c r="C29" s="8">
        <f>B29-B10</f>
        <v>0.73599999999999999</v>
      </c>
      <c r="D29" s="9">
        <f t="shared" si="1"/>
        <v>16.287451839999999</v>
      </c>
    </row>
    <row r="30" spans="1:5" x14ac:dyDescent="0.35">
      <c r="A30" s="7">
        <v>86</v>
      </c>
      <c r="B30" s="8">
        <v>0.374</v>
      </c>
      <c r="C30" s="8">
        <f>B30-B10</f>
        <v>0.34399999999999997</v>
      </c>
      <c r="D30" s="9">
        <f t="shared" si="1"/>
        <v>6.9299414399999995</v>
      </c>
    </row>
    <row r="31" spans="1:5" x14ac:dyDescent="0.35">
      <c r="A31" s="7">
        <v>87</v>
      </c>
      <c r="B31" s="8">
        <v>0.52600000000000002</v>
      </c>
      <c r="C31" s="8">
        <f>B31-B10</f>
        <v>0.496</v>
      </c>
      <c r="D31" s="9">
        <f t="shared" si="1"/>
        <v>10.155624640000001</v>
      </c>
    </row>
    <row r="32" spans="1:5" x14ac:dyDescent="0.35">
      <c r="A32" s="7">
        <v>89</v>
      </c>
      <c r="B32" s="8">
        <v>0.42099999999999999</v>
      </c>
      <c r="C32" s="8">
        <f>B32-B10</f>
        <v>0.39100000000000001</v>
      </c>
      <c r="D32" s="9">
        <f t="shared" si="1"/>
        <v>7.8728742399999998</v>
      </c>
    </row>
    <row r="33" spans="1:4" x14ac:dyDescent="0.35">
      <c r="A33" s="7">
        <v>91</v>
      </c>
      <c r="B33" s="8">
        <v>1.0149999999999999</v>
      </c>
      <c r="C33" s="8">
        <f>B33-B10</f>
        <v>0.98499999999999988</v>
      </c>
      <c r="D33" s="9">
        <f t="shared" si="1"/>
        <v>23.993463999999999</v>
      </c>
    </row>
    <row r="34" spans="1:4" x14ac:dyDescent="0.35">
      <c r="A34" s="7">
        <v>92</v>
      </c>
      <c r="B34" s="8">
        <v>1.0920000000000001</v>
      </c>
      <c r="C34" s="8">
        <f>B34-B10</f>
        <v>1.0620000000000001</v>
      </c>
      <c r="D34" s="9">
        <f t="shared" si="1"/>
        <v>26.653573760000004</v>
      </c>
    </row>
    <row r="35" spans="1:4" x14ac:dyDescent="0.35">
      <c r="A35" s="7">
        <v>93</v>
      </c>
      <c r="B35" s="8">
        <v>0.28999999999999998</v>
      </c>
      <c r="C35" s="8">
        <f>B35-B10</f>
        <v>0.26</v>
      </c>
      <c r="D35" s="9">
        <f t="shared" si="1"/>
        <v>5.3661840000000005</v>
      </c>
    </row>
    <row r="36" spans="1:4" x14ac:dyDescent="0.35">
      <c r="A36" s="7">
        <v>94</v>
      </c>
      <c r="B36" s="8">
        <v>0.72799999999999998</v>
      </c>
      <c r="C36" s="8">
        <f>B36-B10</f>
        <v>0.69799999999999995</v>
      </c>
      <c r="D36" s="9">
        <f t="shared" si="1"/>
        <v>15.23183616</v>
      </c>
    </row>
    <row r="37" spans="1:4" x14ac:dyDescent="0.35">
      <c r="A37" s="7">
        <v>101</v>
      </c>
      <c r="B37" s="8">
        <v>0.40600000000000003</v>
      </c>
      <c r="C37" s="8">
        <f>B37-B10</f>
        <v>0.376</v>
      </c>
      <c r="D37" s="9">
        <f t="shared" si="1"/>
        <v>7.5666390400000001</v>
      </c>
    </row>
    <row r="38" spans="1:4" x14ac:dyDescent="0.35">
      <c r="A38" s="7">
        <v>102</v>
      </c>
      <c r="B38" s="8">
        <v>0.499</v>
      </c>
      <c r="C38" s="8">
        <f>B38-B10</f>
        <v>0.46899999999999997</v>
      </c>
      <c r="D38" s="9">
        <f t="shared" si="1"/>
        <v>9.5453814399999999</v>
      </c>
    </row>
    <row r="39" spans="1:4" x14ac:dyDescent="0.35">
      <c r="A39" s="7">
        <v>103</v>
      </c>
      <c r="B39" s="8">
        <v>0.56200000000000006</v>
      </c>
      <c r="C39" s="8">
        <f>B39-B10</f>
        <v>0.53200000000000003</v>
      </c>
      <c r="D39" s="9">
        <f t="shared" si="1"/>
        <v>10.994320960000001</v>
      </c>
    </row>
    <row r="40" spans="1:4" x14ac:dyDescent="0.35">
      <c r="A40" s="7">
        <v>104</v>
      </c>
      <c r="B40" s="8">
        <v>0.45300000000000001</v>
      </c>
      <c r="C40" s="8">
        <f>B40-B10</f>
        <v>0.42300000000000004</v>
      </c>
      <c r="D40" s="9">
        <f t="shared" si="1"/>
        <v>8.5427801600000013</v>
      </c>
    </row>
    <row r="41" spans="1:4" x14ac:dyDescent="0.35">
      <c r="A41" s="7">
        <v>106</v>
      </c>
      <c r="B41" s="8">
        <v>0.36399999999999999</v>
      </c>
      <c r="C41" s="8">
        <f>B41-B10</f>
        <v>0.33399999999999996</v>
      </c>
      <c r="D41" s="9">
        <f t="shared" si="1"/>
        <v>6.7356102399999989</v>
      </c>
    </row>
    <row r="42" spans="1:4" x14ac:dyDescent="0.35">
      <c r="A42" s="7">
        <v>32</v>
      </c>
      <c r="B42" s="8">
        <v>0.41</v>
      </c>
      <c r="C42" s="8">
        <f>B42-B10</f>
        <v>0.38</v>
      </c>
      <c r="D42" s="9">
        <f t="shared" si="1"/>
        <v>7.6478159999999997</v>
      </c>
    </row>
    <row r="43" spans="1:4" x14ac:dyDescent="0.35">
      <c r="A43" s="7">
        <v>34</v>
      </c>
      <c r="B43" s="8">
        <v>0.35499999999999998</v>
      </c>
      <c r="C43" s="8">
        <f>B43-B10</f>
        <v>0.32499999999999996</v>
      </c>
      <c r="D43" s="9">
        <f t="shared" si="1"/>
        <v>6.5625999999999989</v>
      </c>
    </row>
    <row r="44" spans="1:4" x14ac:dyDescent="0.35">
      <c r="A44" s="7">
        <v>35</v>
      </c>
      <c r="B44" s="8">
        <v>0.32800000000000001</v>
      </c>
      <c r="C44" s="8">
        <f>B44-B10</f>
        <v>0.29800000000000004</v>
      </c>
      <c r="D44" s="9">
        <f t="shared" si="1"/>
        <v>6.0543001600000013</v>
      </c>
    </row>
    <row r="45" spans="1:4" x14ac:dyDescent="0.35">
      <c r="A45" s="7">
        <v>38</v>
      </c>
      <c r="B45" s="8">
        <v>0.29799999999999999</v>
      </c>
      <c r="C45" s="8">
        <f>B45-B10</f>
        <v>0.26800000000000002</v>
      </c>
      <c r="D45" s="9">
        <f t="shared" si="1"/>
        <v>5.5084009600000003</v>
      </c>
    </row>
    <row r="46" spans="1:4" x14ac:dyDescent="0.35">
      <c r="A46" s="7">
        <v>39</v>
      </c>
      <c r="B46" s="8">
        <v>0.34499999999999997</v>
      </c>
      <c r="C46" s="8">
        <f>B46-B10</f>
        <v>0.31499999999999995</v>
      </c>
      <c r="D46" s="9">
        <f t="shared" si="1"/>
        <v>6.372463999999999</v>
      </c>
    </row>
    <row r="47" spans="1:4" x14ac:dyDescent="0.35">
      <c r="A47" s="7">
        <v>40</v>
      </c>
      <c r="B47" s="8">
        <v>0.23</v>
      </c>
      <c r="C47" s="8">
        <f>B47-B10</f>
        <v>0.2</v>
      </c>
      <c r="D47" s="9">
        <f t="shared" si="1"/>
        <v>4.3445999999999998</v>
      </c>
    </row>
    <row r="48" spans="1:4" x14ac:dyDescent="0.35">
      <c r="A48" s="7">
        <v>41</v>
      </c>
      <c r="B48" s="8">
        <v>0.27800000000000002</v>
      </c>
      <c r="C48" s="8">
        <f>B48-B10</f>
        <v>0.24800000000000003</v>
      </c>
      <c r="D48" s="9">
        <f t="shared" si="1"/>
        <v>5.1555081600000001</v>
      </c>
    </row>
    <row r="49" spans="1:4" x14ac:dyDescent="0.35">
      <c r="A49" s="7">
        <v>42</v>
      </c>
      <c r="B49" s="8">
        <v>0.47299999999999998</v>
      </c>
      <c r="C49" s="8">
        <f>B49-B10</f>
        <v>0.44299999999999995</v>
      </c>
      <c r="D49" s="9">
        <f t="shared" si="1"/>
        <v>8.9729529599999989</v>
      </c>
    </row>
    <row r="50" spans="1:4" x14ac:dyDescent="0.35">
      <c r="A50" s="7">
        <v>44</v>
      </c>
      <c r="B50" s="8">
        <v>0.23400000000000001</v>
      </c>
      <c r="C50" s="8">
        <f>B50-B10</f>
        <v>0.20400000000000001</v>
      </c>
      <c r="D50" s="9">
        <f t="shared" si="1"/>
        <v>4.4102326400000003</v>
      </c>
    </row>
    <row r="51" spans="1:4" x14ac:dyDescent="0.35">
      <c r="A51" s="7">
        <v>45</v>
      </c>
      <c r="B51" s="8">
        <v>0.23899999999999999</v>
      </c>
      <c r="C51" s="8">
        <f>B51-B10</f>
        <v>0.20899999999999999</v>
      </c>
      <c r="D51" s="9">
        <f t="shared" si="1"/>
        <v>4.4927702400000005</v>
      </c>
    </row>
    <row r="52" spans="1:4" x14ac:dyDescent="0.35">
      <c r="A52" s="7">
        <v>47</v>
      </c>
      <c r="B52" s="8">
        <v>0.223</v>
      </c>
      <c r="C52" s="8">
        <f>B52-B10</f>
        <v>0.193</v>
      </c>
      <c r="D52" s="9">
        <f t="shared" ref="D52:D83" si="2">(11.04*C52*C52)+(11.948*C52)+(1.5134)</f>
        <v>4.2305929600000001</v>
      </c>
    </row>
    <row r="53" spans="1:4" x14ac:dyDescent="0.35">
      <c r="A53" s="7">
        <v>51</v>
      </c>
      <c r="B53" s="8">
        <v>0.17199999999999999</v>
      </c>
      <c r="C53" s="8">
        <f>B53-B10</f>
        <v>0.14199999999999999</v>
      </c>
      <c r="D53" s="9">
        <f t="shared" si="2"/>
        <v>3.4326265600000001</v>
      </c>
    </row>
    <row r="54" spans="1:4" x14ac:dyDescent="0.35">
      <c r="A54" s="7">
        <v>53</v>
      </c>
      <c r="B54" s="8">
        <v>0.19</v>
      </c>
      <c r="C54" s="8">
        <f>B54-B10</f>
        <v>0.16</v>
      </c>
      <c r="D54" s="9">
        <f t="shared" si="2"/>
        <v>3.7077039999999997</v>
      </c>
    </row>
    <row r="55" spans="1:4" x14ac:dyDescent="0.35">
      <c r="A55" s="7">
        <v>54</v>
      </c>
      <c r="B55" s="8">
        <v>0.25700000000000001</v>
      </c>
      <c r="C55" s="8">
        <f>B55-B10</f>
        <v>0.22700000000000001</v>
      </c>
      <c r="D55" s="9">
        <f t="shared" si="2"/>
        <v>4.7944761600000003</v>
      </c>
    </row>
    <row r="56" spans="1:4" x14ac:dyDescent="0.35">
      <c r="A56" s="7">
        <v>57</v>
      </c>
      <c r="B56" s="8">
        <v>0.28299999999999997</v>
      </c>
      <c r="C56" s="8">
        <f>B56-B10</f>
        <v>0.253</v>
      </c>
      <c r="D56" s="9">
        <f t="shared" si="2"/>
        <v>5.2429033599999997</v>
      </c>
    </row>
    <row r="57" spans="1:4" x14ac:dyDescent="0.35">
      <c r="A57" s="7">
        <v>59</v>
      </c>
      <c r="B57" s="8">
        <v>0.19500000000000001</v>
      </c>
      <c r="C57" s="8">
        <f>B57-B10</f>
        <v>0.16500000000000001</v>
      </c>
      <c r="D57" s="9">
        <f t="shared" si="2"/>
        <v>3.7853840000000005</v>
      </c>
    </row>
    <row r="58" spans="1:4" x14ac:dyDescent="0.35">
      <c r="A58" s="7">
        <v>61</v>
      </c>
      <c r="B58" s="8">
        <v>0.95299999999999996</v>
      </c>
      <c r="C58" s="8">
        <f>B58-B10</f>
        <v>0.92299999999999993</v>
      </c>
      <c r="D58" s="9">
        <f t="shared" si="2"/>
        <v>21.946700159999999</v>
      </c>
    </row>
    <row r="59" spans="1:4" x14ac:dyDescent="0.35">
      <c r="A59" s="7">
        <v>62</v>
      </c>
      <c r="B59" s="8">
        <v>1.048</v>
      </c>
      <c r="C59" s="8">
        <f>B59-B10</f>
        <v>1.018</v>
      </c>
      <c r="D59" s="9">
        <f t="shared" si="2"/>
        <v>25.117480959999998</v>
      </c>
    </row>
    <row r="60" spans="1:4" x14ac:dyDescent="0.35">
      <c r="A60" s="7">
        <v>64</v>
      </c>
      <c r="B60" s="8">
        <v>0.876</v>
      </c>
      <c r="C60" s="8">
        <f>B60-B10</f>
        <v>0.84599999999999997</v>
      </c>
      <c r="D60" s="9">
        <f t="shared" si="2"/>
        <v>19.522912639999998</v>
      </c>
    </row>
    <row r="61" spans="1:4" x14ac:dyDescent="0.35">
      <c r="A61" s="7">
        <v>65</v>
      </c>
      <c r="B61" s="8">
        <v>1.135</v>
      </c>
      <c r="C61" s="8">
        <f>B61-B10</f>
        <v>1.105</v>
      </c>
      <c r="D61" s="9">
        <f t="shared" si="2"/>
        <v>28.196056000000002</v>
      </c>
    </row>
    <row r="62" spans="1:4" x14ac:dyDescent="0.35">
      <c r="A62" s="7">
        <v>66</v>
      </c>
      <c r="B62" s="8">
        <v>1.042</v>
      </c>
      <c r="C62" s="8">
        <f>B62-B10</f>
        <v>1.012</v>
      </c>
      <c r="D62" s="9">
        <f t="shared" si="2"/>
        <v>24.91132576</v>
      </c>
    </row>
    <row r="63" spans="1:4" x14ac:dyDescent="0.35">
      <c r="A63" s="7">
        <v>67</v>
      </c>
      <c r="B63" s="8">
        <v>1.383</v>
      </c>
      <c r="C63" s="8">
        <f>B63-B10</f>
        <v>1.353</v>
      </c>
      <c r="D63" s="9">
        <f t="shared" si="2"/>
        <v>37.888967359999995</v>
      </c>
    </row>
    <row r="64" spans="1:4" x14ac:dyDescent="0.35">
      <c r="A64" s="7">
        <v>68</v>
      </c>
      <c r="B64" s="8">
        <v>0.89900000000000002</v>
      </c>
      <c r="C64" s="8">
        <f>B64-B10</f>
        <v>0.86899999999999999</v>
      </c>
      <c r="D64" s="9">
        <f t="shared" si="2"/>
        <v>20.23318944</v>
      </c>
    </row>
    <row r="65" spans="1:4" x14ac:dyDescent="0.35">
      <c r="A65" s="7">
        <v>69</v>
      </c>
      <c r="B65" s="8">
        <v>0.51200000000000001</v>
      </c>
      <c r="C65" s="8">
        <f>B65-B10</f>
        <v>0.48199999999999998</v>
      </c>
      <c r="D65" s="9">
        <f t="shared" si="2"/>
        <v>9.8371929600000012</v>
      </c>
    </row>
    <row r="66" spans="1:4" x14ac:dyDescent="0.35">
      <c r="A66" s="7">
        <v>74</v>
      </c>
      <c r="B66" s="8">
        <v>0.442</v>
      </c>
      <c r="C66" s="8">
        <f>B66-B10</f>
        <v>0.41200000000000003</v>
      </c>
      <c r="D66" s="9">
        <f t="shared" si="2"/>
        <v>8.3099497600000003</v>
      </c>
    </row>
    <row r="67" spans="1:4" x14ac:dyDescent="0.35">
      <c r="A67" s="7">
        <v>75</v>
      </c>
      <c r="B67" s="8">
        <v>1.4390000000000001</v>
      </c>
      <c r="C67" s="8">
        <f>B67-B10</f>
        <v>1.409</v>
      </c>
      <c r="D67" s="9">
        <f t="shared" si="2"/>
        <v>40.265634239999997</v>
      </c>
    </row>
    <row r="68" spans="1:4" x14ac:dyDescent="0.35">
      <c r="A68" s="7">
        <v>77</v>
      </c>
      <c r="B68" s="8">
        <v>1.093</v>
      </c>
      <c r="C68" s="8">
        <f>B68-B10</f>
        <v>1.0629999999999999</v>
      </c>
      <c r="D68" s="9">
        <f t="shared" si="2"/>
        <v>26.688981760000001</v>
      </c>
    </row>
    <row r="69" spans="1:4" x14ac:dyDescent="0.35">
      <c r="A69" s="7">
        <v>79</v>
      </c>
      <c r="B69" s="8">
        <v>0.60899999999999999</v>
      </c>
      <c r="C69" s="8">
        <f>B69-B10</f>
        <v>0.57899999999999996</v>
      </c>
      <c r="D69" s="9">
        <f t="shared" si="2"/>
        <v>12.132352640000001</v>
      </c>
    </row>
    <row r="70" spans="1:4" x14ac:dyDescent="0.35">
      <c r="A70" s="7">
        <v>13</v>
      </c>
      <c r="B70" s="8">
        <v>3.6349999999999998</v>
      </c>
      <c r="C70" s="8">
        <f>B70-B10</f>
        <v>3.605</v>
      </c>
      <c r="D70" s="9">
        <f t="shared" si="2"/>
        <v>188.06205599999998</v>
      </c>
    </row>
    <row r="71" spans="1:4" x14ac:dyDescent="0.35">
      <c r="A71" s="7">
        <v>17</v>
      </c>
      <c r="B71" s="8">
        <v>3.3490000000000002</v>
      </c>
      <c r="C71" s="8">
        <f>B71-B10</f>
        <v>3.3190000000000004</v>
      </c>
      <c r="D71" s="9">
        <f t="shared" si="2"/>
        <v>162.78281344000001</v>
      </c>
    </row>
    <row r="72" spans="1:4" x14ac:dyDescent="0.35">
      <c r="A72" s="7">
        <v>19</v>
      </c>
      <c r="B72" s="8">
        <v>3.4420000000000002</v>
      </c>
      <c r="C72" s="8">
        <f>B72-B10</f>
        <v>3.4120000000000004</v>
      </c>
      <c r="D72" s="9">
        <f t="shared" si="2"/>
        <v>170.80482976000002</v>
      </c>
    </row>
    <row r="73" spans="1:4" x14ac:dyDescent="0.35">
      <c r="A73" s="7">
        <v>24</v>
      </c>
      <c r="B73" s="8">
        <v>3.6840000000000002</v>
      </c>
      <c r="C73" s="8">
        <f>B73-B10</f>
        <v>3.6540000000000004</v>
      </c>
      <c r="D73" s="9">
        <f t="shared" si="2"/>
        <v>192.57433664000001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2021-06-12T08:43:56Z</dcterms:modified>
</cp:coreProperties>
</file>