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Caner Köse\Yeni klasör\"/>
    </mc:Choice>
  </mc:AlternateContent>
  <xr:revisionPtr revIDLastSave="0" documentId="13_ncr:1_{40E8B09D-002F-450D-A159-0716E48934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T-RNR2" sheetId="2" r:id="rId1"/>
    <sheet name="Materyal-metod" sheetId="3" r:id="rId2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5" i="2" l="1"/>
  <c r="E125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36" i="2"/>
  <c r="E36" i="2" s="1"/>
  <c r="E21" i="2"/>
  <c r="C22" i="2"/>
  <c r="E22" i="2" s="1"/>
  <c r="C21" i="2"/>
  <c r="C20" i="2"/>
  <c r="E20" i="2" s="1"/>
  <c r="C19" i="2"/>
  <c r="E19" i="2" s="1"/>
  <c r="C18" i="2"/>
  <c r="E18" i="2" s="1"/>
  <c r="C17" i="2"/>
  <c r="E17" i="2" s="1"/>
</calcChain>
</file>

<file path=xl/sharedStrings.xml><?xml version="1.0" encoding="utf-8"?>
<sst xmlns="http://schemas.openxmlformats.org/spreadsheetml/2006/main" count="123" uniqueCount="121">
  <si>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</si>
  <si>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</si>
  <si>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</si>
  <si>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</si>
  <si>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</si>
  <si>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</si>
  <si>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</si>
  <si>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</si>
  <si>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</si>
  <si>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</si>
  <si>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Numune</t>
  </si>
  <si>
    <t>absorbans</t>
  </si>
  <si>
    <t>IMAN EL HAMED</t>
  </si>
  <si>
    <t>MERCAN KATILMIŞ</t>
  </si>
  <si>
    <t>ÜLKÜ GEZGİNCİ</t>
  </si>
  <si>
    <t>GHUFRAN ÜNAL</t>
  </si>
  <si>
    <t>YELİZ KARASOKU</t>
  </si>
  <si>
    <t>BETÜL ARSLAN</t>
  </si>
  <si>
    <t>NACİYE ARSLAN</t>
  </si>
  <si>
    <t>İREMSU AYDOĞAN</t>
  </si>
  <si>
    <t>DEFNE TOPRAK</t>
  </si>
  <si>
    <t>KADER KIZIL</t>
  </si>
  <si>
    <t>EMİNE ÖZTÜRK</t>
  </si>
  <si>
    <t>ESMA ELOKLA</t>
  </si>
  <si>
    <t>YAREN GÖZLEMECİOĞLU</t>
  </si>
  <si>
    <t>DUYGU BASMACI</t>
  </si>
  <si>
    <t>KAMER HAMUDİ</t>
  </si>
  <si>
    <t>HAVVA CEYLAN</t>
  </si>
  <si>
    <t>CİŞAN DEMİRHİNDİ</t>
  </si>
  <si>
    <t>TUĞÇE BULUT</t>
  </si>
  <si>
    <t>NESİBE AKBAŞ</t>
  </si>
  <si>
    <t>YONCA NEGİZOĞLU</t>
  </si>
  <si>
    <t>MERDA KOCAMAN</t>
  </si>
  <si>
    <t>DİLEK YAĞCI</t>
  </si>
  <si>
    <t>ESRA ORAL</t>
  </si>
  <si>
    <t>SULTAN ÖRNEK</t>
  </si>
  <si>
    <t>RIMMA AKHMETZYANOVA</t>
  </si>
  <si>
    <t>KADER SOYDAN</t>
  </si>
  <si>
    <t>SUZAN ELHASAN</t>
  </si>
  <si>
    <t>MEVLÜDE GÜL</t>
  </si>
  <si>
    <t>ANGHAM JASIM JAAFAR JAAFAR</t>
  </si>
  <si>
    <t>DÖNE ZEYNEP YAŞAR</t>
  </si>
  <si>
    <t>SÖZDAR TANAK</t>
  </si>
  <si>
    <t>FİRDES DOĞAN</t>
  </si>
  <si>
    <t>NOOR BİBİ ÖZBEK</t>
  </si>
  <si>
    <t>ALAA HAMZA</t>
  </si>
  <si>
    <t>RANİYA ELALO</t>
  </si>
  <si>
    <t>RAVYE KAŞKAŞ</t>
  </si>
  <si>
    <t>SEREN İRİYİĞİT</t>
  </si>
  <si>
    <t>HATİCE VERENBAŞ</t>
  </si>
  <si>
    <t>FATMA ORAN</t>
  </si>
  <si>
    <t>FİLİZ BAYRAM</t>
  </si>
  <si>
    <t>GÜLBAHAR ÖNAY</t>
  </si>
  <si>
    <t>ŞÜKRAN BÜTÜN</t>
  </si>
  <si>
    <t>SEMRA GÜL</t>
  </si>
  <si>
    <t>PETEK KUTUM</t>
  </si>
  <si>
    <t>ÖZLEM AKSAKAL</t>
  </si>
  <si>
    <t>BERİVAN BAYLASSIN</t>
  </si>
  <si>
    <t>FADİME GÖKMEN</t>
  </si>
  <si>
    <t>LEYLA CENGİZ</t>
  </si>
  <si>
    <t>SHAHLA FALAH ABBASKHSHMAN</t>
  </si>
  <si>
    <t>AYŞEGÜL ERGİN</t>
  </si>
  <si>
    <t>NAJWA SOLKHAY</t>
  </si>
  <si>
    <t>DÜNYA İBRAHİM BESİR HAMO</t>
  </si>
  <si>
    <t>BAYAN HİCAZ</t>
  </si>
  <si>
    <t>BETÜL DİN</t>
  </si>
  <si>
    <t>ÖZGÜL TEKİN</t>
  </si>
  <si>
    <t>MARYAM MOHAMMED NOOR..</t>
  </si>
  <si>
    <t>HALİDİYE ELMUHAMMED</t>
  </si>
  <si>
    <t>SANAR HAZIM CEMİL KARABAŞ</t>
  </si>
  <si>
    <t>ZİNE BARKULLİ</t>
  </si>
  <si>
    <t>EDA KOÇAK</t>
  </si>
  <si>
    <t>SEHER YURTÇU</t>
  </si>
  <si>
    <t>FİGEN ASIL</t>
  </si>
  <si>
    <t>SULTAN ÇELİK</t>
  </si>
  <si>
    <t>FATMA UZUN</t>
  </si>
  <si>
    <t>GÜLER ULUS</t>
  </si>
  <si>
    <t>İLAYDA KURT</t>
  </si>
  <si>
    <t>SELVER KAPLANER</t>
  </si>
  <si>
    <t>HATİCE KIRKGÖZ</t>
  </si>
  <si>
    <t>ŞEYMA NUR UZUN</t>
  </si>
  <si>
    <t>FİLİZ ÇİFTÇİ</t>
  </si>
  <si>
    <t>SİBEL KAYA</t>
  </si>
  <si>
    <t>SULTAN ÇAKMAK</t>
  </si>
  <si>
    <t>ARZU KOÇLAR</t>
  </si>
  <si>
    <t>BERİVAN GÜNEŞ</t>
  </si>
  <si>
    <t>MEYMUNE EL HAFID</t>
  </si>
  <si>
    <t>MINA WSHYAR ABDULFATTAH ABDULFATTAH</t>
  </si>
  <si>
    <t>MANAL SALH TALHU KASSAB</t>
  </si>
  <si>
    <t>AFRAH MAHMUD İSMAİL ALMUCDİL</t>
  </si>
  <si>
    <t>LATİFE DOĞANÇAY</t>
  </si>
  <si>
    <t>RAZİYE CANBAZ</t>
  </si>
  <si>
    <t>DUA ELALİ</t>
  </si>
  <si>
    <t>AYHAN KHARALDEEN SAAED</t>
  </si>
  <si>
    <t>GAMZE SARAY</t>
  </si>
  <si>
    <t>EBRU ARABULAN</t>
  </si>
  <si>
    <t>DIANA HARP</t>
  </si>
  <si>
    <t>KADER KANSIZ</t>
  </si>
  <si>
    <t>DİLEK DEMİRKAYA</t>
  </si>
  <si>
    <t>GÜLCAN NAZAN GÜL</t>
  </si>
  <si>
    <t>ESRA SATICIOĞLU</t>
  </si>
  <si>
    <t>FATIMA ELZİNGAH</t>
  </si>
  <si>
    <t>concentratıon (ng/L)</t>
  </si>
  <si>
    <t>result(ng/L))</t>
  </si>
  <si>
    <t>KİT ADI</t>
  </si>
  <si>
    <t>TÜR</t>
  </si>
  <si>
    <t>MARKA</t>
  </si>
  <si>
    <t>CAT. NO</t>
  </si>
  <si>
    <t>Yöntem</t>
  </si>
  <si>
    <t>Kullanılan Cihaz</t>
  </si>
  <si>
    <t>Human</t>
  </si>
  <si>
    <t>BT</t>
  </si>
  <si>
    <t>ELİSA</t>
  </si>
  <si>
    <t>Mıcroplate reader: BIO-TEK EL X 800-Aotu strıp washer:BIO TEK EL X 50</t>
  </si>
  <si>
    <t>Putative humanin peptide(MT-RNR2)</t>
  </si>
  <si>
    <t xml:space="preserve">The reaction is terminated by addition of acidic stop solution and absorbance is measured at 450 nm. </t>
  </si>
  <si>
    <t xml:space="preserve">This kit is an Enzyme-Linked Immunosorbent Assay (ELISA). The plate has been pre-coated with Human MT-RNR2 antibody. Human MT-RNR2 present in the sample is added and binds to antibodies coated on the wells. </t>
  </si>
  <si>
    <t>And then biotinylated Human MT-RNR2 Antibody is added and binds to Human MT-RNR2  in the sample. Then Streptavidin-HRP is added and binds to the Biotinylated Human MT-RNR2  antibody.</t>
  </si>
  <si>
    <t>After incubation unbound Streptavidin-HRP is washed away during a washing step. Substrate solution is then added and color develops in proportion to the amount of Human MT-RNR2  .</t>
  </si>
  <si>
    <t>Human MT-RNR2 Assay Principle</t>
  </si>
  <si>
    <t>E4823Hu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</si>
</sst>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/>
    <xf numFmtId="0" fontId="1" fillId="2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MT-RNR2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207349081364831"/>
                  <c:y val="0.14509696704578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'MT-RNR2'!$C$17:$C$22</c:f>
              <c:numCache>
                <c:formatCode>General</c:formatCode>
                <c:ptCount val="6"/>
                <c:pt idx="0">
                  <c:v>2.2480000000000002</c:v>
                </c:pt>
                <c:pt idx="1">
                  <c:v>1.4670000000000001</c:v>
                </c:pt>
                <c:pt idx="2">
                  <c:v>0.96799999999999997</c:v>
                </c:pt>
                <c:pt idx="3">
                  <c:v>0.54500000000000004</c:v>
                </c:pt>
                <c:pt idx="4">
                  <c:v>0.35599999999999998</c:v>
                </c:pt>
                <c:pt idx="5">
                  <c:v>0</c:v>
                </c:pt>
              </c:numCache>
            </c:numRef>
          </c:xVal>
          <c:yVal>
            <c:numRef>
              <c:f>'MT-RNR2'!$D$17:$D$22</c:f>
              <c:numCache>
                <c:formatCode>General</c:formatCode>
                <c:ptCount val="6"/>
                <c:pt idx="0">
                  <c:v>960</c:v>
                </c:pt>
                <c:pt idx="1">
                  <c:v>480</c:v>
                </c:pt>
                <c:pt idx="2">
                  <c:v>240</c:v>
                </c:pt>
                <c:pt idx="3">
                  <c:v>120</c:v>
                </c:pt>
                <c:pt idx="4">
                  <c:v>60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B-4A26-9215-DE5909C44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38096"/>
        <c:axId val="390441048"/>
      </c:scatterChart>
      <c:valAx>
        <c:axId val="3904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0441048"/>
        <c:crosses val="autoZero"/>
        <c:crossBetween val="midCat"/>
      </c:valAx>
      <c:valAx>
        <c:axId val="39044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043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12</xdr:row>
      <xdr:rowOff>15240</xdr:rowOff>
    </xdr:from>
    <xdr:to>
      <xdr:col>14</xdr:col>
      <xdr:colOff>601980</xdr:colOff>
      <xdr:row>27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30480</xdr:rowOff>
    </xdr:from>
    <xdr:to>
      <xdr:col>4</xdr:col>
      <xdr:colOff>14980</xdr:colOff>
      <xdr:row>47</xdr:row>
      <xdr:rowOff>45720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98220"/>
          <a:ext cx="5806180" cy="7879080"/>
        </a:xfrm>
        <a:prstGeom prst="rect">
          <a:avLst/>
        </a:prstGeom>
      </xdr:spPr>
    </xdr:pic>
    <xdr:clientData/>
  </xdr:twoCellAnchor>
  <xdr:twoCellAnchor editAs="oneCell">
    <xdr:from>
      <xdr:col>3</xdr:col>
      <xdr:colOff>1234440</xdr:colOff>
      <xdr:row>4</xdr:row>
      <xdr:rowOff>30480</xdr:rowOff>
    </xdr:from>
    <xdr:to>
      <xdr:col>9</xdr:col>
      <xdr:colOff>243840</xdr:colOff>
      <xdr:row>47</xdr:row>
      <xdr:rowOff>57212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3580" y="998220"/>
          <a:ext cx="8107680" cy="7890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25"/>
  <sheetViews>
    <sheetView tabSelected="1" topLeftCell="A90" workbookViewId="0">
      <selection activeCell="L100" sqref="L100"/>
    </sheetView>
  </sheetViews>
  <sheetFormatPr defaultRowHeight="15" x14ac:dyDescent="0.25"/>
  <cols>
    <col min="1" max="1" width="44.42578125" customWidth="1"/>
    <col min="2" max="2" width="13.42578125" customWidth="1"/>
    <col min="3" max="3" width="10.7109375" customWidth="1"/>
    <col min="4" max="4" width="11.5703125" customWidth="1"/>
    <col min="5" max="5" width="19.140625" customWidth="1"/>
  </cols>
  <sheetData>
    <row r="2" spans="1:12" x14ac:dyDescent="0.25">
      <c r="A2" s="3">
        <v>2.3770000000000002</v>
      </c>
      <c r="B2" s="6">
        <v>2.012</v>
      </c>
      <c r="C2" s="6">
        <v>0.82700000000000007</v>
      </c>
      <c r="D2" s="6">
        <v>0.88500000000000001</v>
      </c>
      <c r="E2" s="6">
        <v>1.1559999999999999</v>
      </c>
      <c r="F2" s="6">
        <v>1.0620000000000001</v>
      </c>
      <c r="G2" s="6">
        <v>0.89600000000000002</v>
      </c>
      <c r="H2" s="6">
        <v>0.92300000000000004</v>
      </c>
      <c r="I2" s="6">
        <v>1.0130000000000001</v>
      </c>
      <c r="J2" s="6">
        <v>1.2849999999999999</v>
      </c>
      <c r="K2" s="6">
        <v>0.85099999999999998</v>
      </c>
      <c r="L2" s="6">
        <v>2.3879999999999999</v>
      </c>
    </row>
    <row r="3" spans="1:12" x14ac:dyDescent="0.25">
      <c r="A3" s="3">
        <v>1.5960000000000001</v>
      </c>
      <c r="B3" s="6">
        <v>1.268</v>
      </c>
      <c r="C3" s="6">
        <v>0.90500000000000003</v>
      </c>
      <c r="D3" s="6">
        <v>1.7390000000000001</v>
      </c>
      <c r="E3" s="6">
        <v>0.86399999999999999</v>
      </c>
      <c r="F3" s="6">
        <v>0.85099999999999998</v>
      </c>
      <c r="G3" s="6">
        <v>1.6020000000000001</v>
      </c>
      <c r="H3" s="6">
        <v>1.048</v>
      </c>
      <c r="I3" s="6">
        <v>0.88800000000000001</v>
      </c>
      <c r="J3" s="6">
        <v>0.83499999999999996</v>
      </c>
      <c r="K3" s="6">
        <v>0.84299999999999997</v>
      </c>
      <c r="L3" s="6">
        <v>1.018</v>
      </c>
    </row>
    <row r="4" spans="1:12" x14ac:dyDescent="0.25">
      <c r="A4" s="3">
        <v>1.097</v>
      </c>
      <c r="B4" s="6">
        <v>1.0269999999999999</v>
      </c>
      <c r="C4" s="6">
        <v>1.052</v>
      </c>
      <c r="D4" s="6">
        <v>1.0589999999999999</v>
      </c>
      <c r="E4" s="6">
        <v>0.81300000000000006</v>
      </c>
      <c r="F4" s="6">
        <v>0.86799999999999999</v>
      </c>
      <c r="G4" s="6">
        <v>1</v>
      </c>
      <c r="H4" s="6">
        <v>1.371</v>
      </c>
      <c r="I4" s="6">
        <v>1.0010000000000001</v>
      </c>
      <c r="J4" s="6">
        <v>1.1300000000000001</v>
      </c>
      <c r="K4" s="6">
        <v>0.85699999999999998</v>
      </c>
      <c r="L4" s="6">
        <v>0.879</v>
      </c>
    </row>
    <row r="5" spans="1:12" x14ac:dyDescent="0.25">
      <c r="A5" s="3">
        <v>0.67400000000000004</v>
      </c>
      <c r="B5" s="6">
        <v>2.3239999999999998</v>
      </c>
      <c r="C5" s="6">
        <v>0.38700000000000001</v>
      </c>
      <c r="D5" s="6">
        <v>0.81</v>
      </c>
      <c r="E5" s="6">
        <v>0.753</v>
      </c>
      <c r="F5" s="6">
        <v>0.99199999999999999</v>
      </c>
      <c r="G5" s="6">
        <v>0.98699999999999999</v>
      </c>
      <c r="H5" s="6">
        <v>2.073</v>
      </c>
      <c r="I5" s="6">
        <v>0.84799999999999998</v>
      </c>
      <c r="J5" s="6">
        <v>0.91300000000000003</v>
      </c>
      <c r="K5" s="6">
        <v>0.86099999999999999</v>
      </c>
      <c r="L5" s="6">
        <v>0.85399999999999998</v>
      </c>
    </row>
    <row r="6" spans="1:12" x14ac:dyDescent="0.25">
      <c r="A6" s="3">
        <v>0.48499999999999999</v>
      </c>
      <c r="B6" s="6">
        <v>1.3109999999999999</v>
      </c>
      <c r="C6" s="6">
        <v>1.4950000000000001</v>
      </c>
      <c r="D6" s="6">
        <v>0.94800000000000006</v>
      </c>
      <c r="E6" s="6">
        <v>0.85399999999999998</v>
      </c>
      <c r="F6" s="6">
        <v>1.0210000000000001</v>
      </c>
      <c r="G6" s="6">
        <v>2.3439999999999999</v>
      </c>
      <c r="H6" s="6">
        <v>1.179</v>
      </c>
      <c r="I6" s="6">
        <v>2.5249999999999999</v>
      </c>
      <c r="J6" s="6">
        <v>2.0310000000000001</v>
      </c>
      <c r="K6" s="6">
        <v>1.0820000000000001</v>
      </c>
      <c r="L6" s="6">
        <v>1.032</v>
      </c>
    </row>
    <row r="7" spans="1:12" x14ac:dyDescent="0.25">
      <c r="A7" s="5">
        <v>0.129</v>
      </c>
      <c r="B7" s="6">
        <v>2.726</v>
      </c>
      <c r="C7" s="6">
        <v>1.0720000000000001</v>
      </c>
      <c r="D7" s="6">
        <v>0.91</v>
      </c>
      <c r="E7" s="6">
        <v>0.81600000000000006</v>
      </c>
      <c r="F7" s="6">
        <v>0.79200000000000004</v>
      </c>
      <c r="G7" s="6">
        <v>2.673</v>
      </c>
      <c r="H7" s="6">
        <v>0.81800000000000006</v>
      </c>
      <c r="I7" s="6">
        <v>1.7730000000000001</v>
      </c>
      <c r="J7" s="6">
        <v>2.0350000000000001</v>
      </c>
      <c r="K7" s="6">
        <v>0.78</v>
      </c>
      <c r="L7" s="6">
        <v>2.5209999999999999</v>
      </c>
    </row>
    <row r="8" spans="1:12" x14ac:dyDescent="0.25">
      <c r="A8" s="6">
        <v>2.0859999999999999</v>
      </c>
      <c r="B8" s="6">
        <v>2.0550000000000002</v>
      </c>
      <c r="C8" s="6">
        <v>0.90300000000000002</v>
      </c>
      <c r="D8" s="6">
        <v>1.119</v>
      </c>
      <c r="E8" s="6">
        <v>0.872</v>
      </c>
      <c r="F8" s="6">
        <v>1.895</v>
      </c>
      <c r="G8" s="6">
        <v>1.1320000000000001</v>
      </c>
      <c r="H8" s="6">
        <v>1.2450000000000001</v>
      </c>
      <c r="I8" s="6">
        <v>1.1040000000000001</v>
      </c>
      <c r="J8" s="6">
        <v>1.34</v>
      </c>
      <c r="K8" s="6">
        <v>0.97099999999999997</v>
      </c>
      <c r="L8" s="6">
        <v>1.873</v>
      </c>
    </row>
    <row r="9" spans="1:12" x14ac:dyDescent="0.25">
      <c r="A9" s="6">
        <v>1.0780000000000001</v>
      </c>
      <c r="B9" s="6">
        <v>1.7510000000000001</v>
      </c>
      <c r="C9" s="6">
        <v>1.28</v>
      </c>
      <c r="D9" s="6">
        <v>1.873</v>
      </c>
      <c r="E9" s="6">
        <v>1.054</v>
      </c>
      <c r="F9" s="6">
        <v>1.125</v>
      </c>
      <c r="G9" s="6">
        <v>1.093</v>
      </c>
      <c r="H9" s="6">
        <v>1.0649999999999999</v>
      </c>
      <c r="I9" s="6">
        <v>1.079</v>
      </c>
      <c r="J9" s="6">
        <v>1.9490000000000001</v>
      </c>
      <c r="K9" s="6">
        <v>1.9610000000000001</v>
      </c>
      <c r="L9" s="6">
        <v>2.3570000000000002</v>
      </c>
    </row>
    <row r="10" spans="1:12" x14ac:dyDescent="0.25">
      <c r="L10" s="11"/>
    </row>
    <row r="16" spans="1:12" x14ac:dyDescent="0.25">
      <c r="A16" s="12"/>
      <c r="B16" s="2" t="s">
        <v>0</v>
      </c>
      <c r="C16" s="2" t="s">
        <v>1</v>
      </c>
      <c r="D16" s="2" t="s">
        <v>2</v>
      </c>
      <c r="E16" s="2" t="s">
        <v>3</v>
      </c>
    </row>
    <row r="17" spans="1:13" x14ac:dyDescent="0.25">
      <c r="A17" s="12" t="s">
        <v>4</v>
      </c>
      <c r="B17" s="3">
        <v>2.3770000000000002</v>
      </c>
      <c r="C17" s="1">
        <f>B17-B22</f>
        <v>2.2480000000000002</v>
      </c>
      <c r="D17" s="1">
        <v>960</v>
      </c>
      <c r="E17" s="4">
        <f>(132.53*C17*C17)+(129.17*C17)+(0.5714)</f>
        <v>960.68644512000014</v>
      </c>
    </row>
    <row r="18" spans="1:13" x14ac:dyDescent="0.25">
      <c r="A18" s="12" t="s">
        <v>5</v>
      </c>
      <c r="B18" s="3">
        <v>1.5960000000000001</v>
      </c>
      <c r="C18" s="1">
        <f>B18-B22</f>
        <v>1.4670000000000001</v>
      </c>
      <c r="D18" s="1">
        <v>480</v>
      </c>
      <c r="E18" s="4">
        <f t="shared" ref="E18:E22" si="0">(132.53*C18*C18)+(129.17*C18)+(0.5714)</f>
        <v>475.28014517000003</v>
      </c>
    </row>
    <row r="19" spans="1:13" x14ac:dyDescent="0.25">
      <c r="A19" s="12" t="s">
        <v>6</v>
      </c>
      <c r="B19" s="3">
        <v>1.097</v>
      </c>
      <c r="C19" s="1">
        <f>B19-B22</f>
        <v>0.96799999999999997</v>
      </c>
      <c r="D19" s="1">
        <v>240</v>
      </c>
      <c r="E19" s="4">
        <f t="shared" si="0"/>
        <v>249.79175071999998</v>
      </c>
    </row>
    <row r="20" spans="1:13" x14ac:dyDescent="0.25">
      <c r="A20" s="12" t="s">
        <v>7</v>
      </c>
      <c r="B20" s="3">
        <v>0.67400000000000004</v>
      </c>
      <c r="C20" s="1">
        <f>B20-B22</f>
        <v>0.54500000000000004</v>
      </c>
      <c r="D20" s="1">
        <v>120</v>
      </c>
      <c r="E20" s="4">
        <f t="shared" si="0"/>
        <v>110.33377324999999</v>
      </c>
    </row>
    <row r="21" spans="1:13" x14ac:dyDescent="0.25">
      <c r="A21" s="12" t="s">
        <v>8</v>
      </c>
      <c r="B21" s="3">
        <v>0.48499999999999999</v>
      </c>
      <c r="C21" s="1">
        <f>B21-B22</f>
        <v>0.35599999999999998</v>
      </c>
      <c r="D21" s="1">
        <v>60</v>
      </c>
      <c r="E21" s="4">
        <f t="shared" si="0"/>
        <v>63.352242079999989</v>
      </c>
    </row>
    <row r="22" spans="1:13" x14ac:dyDescent="0.25">
      <c r="A22" s="12" t="s">
        <v>9</v>
      </c>
      <c r="B22" s="5">
        <v>0.129</v>
      </c>
      <c r="C22" s="1">
        <f>B22-B22</f>
        <v>0</v>
      </c>
      <c r="D22" s="1">
        <v>0</v>
      </c>
      <c r="E22" s="4">
        <f t="shared" si="0"/>
        <v>0.57140000000000002</v>
      </c>
    </row>
    <row r="28" spans="1:13" x14ac:dyDescent="0.25">
      <c r="I28" s="8"/>
      <c r="K28" s="8" t="s">
        <v>102</v>
      </c>
      <c r="L28" s="8"/>
      <c r="M28" s="8"/>
    </row>
    <row r="35" spans="1:5" x14ac:dyDescent="0.25">
      <c r="A35" s="9" t="s">
        <v>10</v>
      </c>
      <c r="B35" s="6" t="s">
        <v>11</v>
      </c>
      <c r="C35" s="7" t="s">
        <v>9</v>
      </c>
      <c r="D35" s="1" t="s">
        <v>1</v>
      </c>
      <c r="E35" s="10" t="s">
        <v>103</v>
      </c>
    </row>
    <row r="36" spans="1:5" x14ac:dyDescent="0.25">
      <c r="A36" s="9" t="s">
        <v>12</v>
      </c>
      <c r="B36" s="6">
        <v>2.0859999999999999</v>
      </c>
      <c r="C36" s="5">
        <v>0.129</v>
      </c>
      <c r="D36" s="1">
        <f t="shared" ref="D36:D67" si="1">(B36-C36)</f>
        <v>1.9569999999999999</v>
      </c>
      <c r="E36" s="4">
        <f t="shared" ref="E36:E67" si="2">(132.53*D36*D36)+(129.17*D36)+(0.5714)</f>
        <v>760.92697796999994</v>
      </c>
    </row>
    <row r="37" spans="1:5" x14ac:dyDescent="0.25">
      <c r="A37" s="9" t="s">
        <v>13</v>
      </c>
      <c r="B37" s="6">
        <v>1.0780000000000001</v>
      </c>
      <c r="C37" s="5">
        <v>0.129</v>
      </c>
      <c r="D37" s="1">
        <f t="shared" si="1"/>
        <v>0.94900000000000007</v>
      </c>
      <c r="E37" s="4">
        <f t="shared" si="2"/>
        <v>242.51038053000002</v>
      </c>
    </row>
    <row r="38" spans="1:5" x14ac:dyDescent="0.25">
      <c r="A38" s="9" t="s">
        <v>14</v>
      </c>
      <c r="B38" s="6">
        <v>2.012</v>
      </c>
      <c r="C38" s="5">
        <v>0.129</v>
      </c>
      <c r="D38" s="1">
        <f t="shared" si="1"/>
        <v>1.883</v>
      </c>
      <c r="E38" s="4">
        <f t="shared" si="2"/>
        <v>713.70867317</v>
      </c>
    </row>
    <row r="39" spans="1:5" x14ac:dyDescent="0.25">
      <c r="A39" s="9" t="s">
        <v>15</v>
      </c>
      <c r="B39" s="6">
        <v>1.268</v>
      </c>
      <c r="C39" s="5">
        <v>0.129</v>
      </c>
      <c r="D39" s="1">
        <f t="shared" si="1"/>
        <v>1.139</v>
      </c>
      <c r="E39" s="4">
        <f t="shared" si="2"/>
        <v>319.62998212999997</v>
      </c>
    </row>
    <row r="40" spans="1:5" x14ac:dyDescent="0.25">
      <c r="A40" s="9" t="s">
        <v>16</v>
      </c>
      <c r="B40" s="6">
        <v>1.0269999999999999</v>
      </c>
      <c r="C40" s="5">
        <v>0.129</v>
      </c>
      <c r="D40" s="1">
        <f t="shared" si="1"/>
        <v>0.89799999999999991</v>
      </c>
      <c r="E40" s="4">
        <f t="shared" si="2"/>
        <v>223.43878211999998</v>
      </c>
    </row>
    <row r="41" spans="1:5" x14ac:dyDescent="0.25">
      <c r="A41" s="9" t="s">
        <v>17</v>
      </c>
      <c r="B41" s="6">
        <v>2.3239999999999998</v>
      </c>
      <c r="C41" s="5">
        <v>0.129</v>
      </c>
      <c r="D41" s="1">
        <f t="shared" si="1"/>
        <v>2.1949999999999998</v>
      </c>
      <c r="E41" s="4">
        <f t="shared" si="2"/>
        <v>922.63240324999992</v>
      </c>
    </row>
    <row r="42" spans="1:5" x14ac:dyDescent="0.25">
      <c r="A42" s="9" t="s">
        <v>18</v>
      </c>
      <c r="B42" s="6">
        <v>1.3109999999999999</v>
      </c>
      <c r="C42" s="5">
        <v>0.129</v>
      </c>
      <c r="D42" s="1">
        <f t="shared" si="1"/>
        <v>1.1819999999999999</v>
      </c>
      <c r="E42" s="4">
        <f t="shared" si="2"/>
        <v>338.41118371999994</v>
      </c>
    </row>
    <row r="43" spans="1:5" x14ac:dyDescent="0.25">
      <c r="A43" s="9" t="s">
        <v>19</v>
      </c>
      <c r="B43" s="6">
        <v>2.726</v>
      </c>
      <c r="C43" s="5">
        <v>0.129</v>
      </c>
      <c r="D43" s="1">
        <f t="shared" si="1"/>
        <v>2.597</v>
      </c>
      <c r="E43" s="4">
        <f t="shared" si="2"/>
        <v>1229.86241477</v>
      </c>
    </row>
    <row r="44" spans="1:5" x14ac:dyDescent="0.25">
      <c r="A44" s="9" t="s">
        <v>20</v>
      </c>
      <c r="B44" s="6">
        <v>2.0550000000000002</v>
      </c>
      <c r="C44" s="5">
        <v>0.129</v>
      </c>
      <c r="D44" s="1">
        <f t="shared" si="1"/>
        <v>1.9260000000000002</v>
      </c>
      <c r="E44" s="4">
        <f t="shared" si="2"/>
        <v>740.96967428000016</v>
      </c>
    </row>
    <row r="45" spans="1:5" x14ac:dyDescent="0.25">
      <c r="A45" s="9" t="s">
        <v>21</v>
      </c>
      <c r="B45" s="6">
        <v>1.7510000000000001</v>
      </c>
      <c r="C45" s="5">
        <v>0.129</v>
      </c>
      <c r="D45" s="1">
        <f t="shared" si="1"/>
        <v>1.6220000000000001</v>
      </c>
      <c r="E45" s="4">
        <f t="shared" si="2"/>
        <v>558.75619652</v>
      </c>
    </row>
    <row r="46" spans="1:5" x14ac:dyDescent="0.25">
      <c r="A46" s="9" t="s">
        <v>22</v>
      </c>
      <c r="B46" s="6">
        <v>0.82700000000000007</v>
      </c>
      <c r="C46" s="5">
        <v>0.129</v>
      </c>
      <c r="D46" s="1">
        <f t="shared" si="1"/>
        <v>0.69800000000000006</v>
      </c>
      <c r="E46" s="4">
        <f t="shared" si="2"/>
        <v>155.30120612000002</v>
      </c>
    </row>
    <row r="47" spans="1:5" x14ac:dyDescent="0.25">
      <c r="A47" s="9" t="s">
        <v>23</v>
      </c>
      <c r="B47" s="6">
        <v>0.90500000000000003</v>
      </c>
      <c r="C47" s="5">
        <v>0.129</v>
      </c>
      <c r="D47" s="1">
        <f t="shared" si="1"/>
        <v>0.77600000000000002</v>
      </c>
      <c r="E47" s="4">
        <f t="shared" si="2"/>
        <v>180.61370528</v>
      </c>
    </row>
    <row r="48" spans="1:5" x14ac:dyDescent="0.25">
      <c r="A48" s="9" t="s">
        <v>24</v>
      </c>
      <c r="B48" s="6">
        <v>1.052</v>
      </c>
      <c r="C48" s="5">
        <v>0.129</v>
      </c>
      <c r="D48" s="1">
        <f t="shared" si="1"/>
        <v>0.92300000000000004</v>
      </c>
      <c r="E48" s="4">
        <f t="shared" si="2"/>
        <v>232.70146037000001</v>
      </c>
    </row>
    <row r="49" spans="1:5" x14ac:dyDescent="0.25">
      <c r="A49" s="9" t="s">
        <v>25</v>
      </c>
      <c r="B49" s="6">
        <v>0.38700000000000001</v>
      </c>
      <c r="C49" s="5">
        <v>0.129</v>
      </c>
      <c r="D49" s="1">
        <f t="shared" si="1"/>
        <v>0.25800000000000001</v>
      </c>
      <c r="E49" s="4">
        <f t="shared" si="2"/>
        <v>42.718986919999992</v>
      </c>
    </row>
    <row r="50" spans="1:5" x14ac:dyDescent="0.25">
      <c r="A50" s="9" t="s">
        <v>26</v>
      </c>
      <c r="B50" s="6">
        <v>1.4950000000000001</v>
      </c>
      <c r="C50" s="5">
        <v>0.129</v>
      </c>
      <c r="D50" s="1">
        <f t="shared" si="1"/>
        <v>1.3660000000000001</v>
      </c>
      <c r="E50" s="4">
        <f t="shared" si="2"/>
        <v>424.31276868000003</v>
      </c>
    </row>
    <row r="51" spans="1:5" x14ac:dyDescent="0.25">
      <c r="A51" s="9" t="s">
        <v>27</v>
      </c>
      <c r="B51" s="6">
        <v>1.0720000000000001</v>
      </c>
      <c r="C51" s="5">
        <v>0.129</v>
      </c>
      <c r="D51" s="1">
        <f t="shared" si="1"/>
        <v>0.94300000000000006</v>
      </c>
      <c r="E51" s="4">
        <f t="shared" si="2"/>
        <v>240.23087997000002</v>
      </c>
    </row>
    <row r="52" spans="1:5" x14ac:dyDescent="0.25">
      <c r="A52" s="9" t="s">
        <v>28</v>
      </c>
      <c r="B52" s="6">
        <v>0.90300000000000002</v>
      </c>
      <c r="C52" s="5">
        <v>0.129</v>
      </c>
      <c r="D52" s="1">
        <f t="shared" si="1"/>
        <v>0.77400000000000002</v>
      </c>
      <c r="E52" s="4">
        <f t="shared" si="2"/>
        <v>179.94452228</v>
      </c>
    </row>
    <row r="53" spans="1:5" x14ac:dyDescent="0.25">
      <c r="A53" s="9" t="s">
        <v>29</v>
      </c>
      <c r="B53" s="6">
        <v>1.28</v>
      </c>
      <c r="C53" s="5">
        <v>0.129</v>
      </c>
      <c r="D53" s="1">
        <f t="shared" si="1"/>
        <v>1.151</v>
      </c>
      <c r="E53" s="4">
        <f t="shared" si="2"/>
        <v>324.82194652999999</v>
      </c>
    </row>
    <row r="54" spans="1:5" x14ac:dyDescent="0.25">
      <c r="A54" s="9" t="s">
        <v>30</v>
      </c>
      <c r="B54" s="6">
        <v>0.88500000000000001</v>
      </c>
      <c r="C54" s="5">
        <v>0.129</v>
      </c>
      <c r="D54" s="1">
        <f t="shared" si="1"/>
        <v>0.75600000000000001</v>
      </c>
      <c r="E54" s="4">
        <f t="shared" si="2"/>
        <v>173.96958608</v>
      </c>
    </row>
    <row r="55" spans="1:5" x14ac:dyDescent="0.25">
      <c r="A55" s="9" t="s">
        <v>31</v>
      </c>
      <c r="B55" s="6">
        <v>1.7390000000000001</v>
      </c>
      <c r="C55" s="5">
        <v>0.129</v>
      </c>
      <c r="D55" s="1">
        <f t="shared" si="1"/>
        <v>1.61</v>
      </c>
      <c r="E55" s="4">
        <f t="shared" si="2"/>
        <v>552.06611300000009</v>
      </c>
    </row>
    <row r="56" spans="1:5" x14ac:dyDescent="0.25">
      <c r="A56" s="9" t="s">
        <v>32</v>
      </c>
      <c r="B56" s="6">
        <v>1.0589999999999999</v>
      </c>
      <c r="C56" s="5">
        <v>0.129</v>
      </c>
      <c r="D56" s="1">
        <f t="shared" si="1"/>
        <v>0.92999999999999994</v>
      </c>
      <c r="E56" s="4">
        <f t="shared" si="2"/>
        <v>235.32469699999999</v>
      </c>
    </row>
    <row r="57" spans="1:5" x14ac:dyDescent="0.25">
      <c r="A57" s="9" t="s">
        <v>33</v>
      </c>
      <c r="B57" s="6">
        <v>0.81</v>
      </c>
      <c r="C57" s="5">
        <v>0.129</v>
      </c>
      <c r="D57" s="1">
        <f t="shared" si="1"/>
        <v>0.68100000000000005</v>
      </c>
      <c r="E57" s="4">
        <f t="shared" si="2"/>
        <v>149.99841533000003</v>
      </c>
    </row>
    <row r="58" spans="1:5" x14ac:dyDescent="0.25">
      <c r="A58" s="9" t="s">
        <v>34</v>
      </c>
      <c r="B58" s="6">
        <v>0.94800000000000006</v>
      </c>
      <c r="C58" s="5">
        <v>0.129</v>
      </c>
      <c r="D58" s="1">
        <f t="shared" si="1"/>
        <v>0.81900000000000006</v>
      </c>
      <c r="E58" s="4">
        <f t="shared" si="2"/>
        <v>195.25758533000001</v>
      </c>
    </row>
    <row r="59" spans="1:5" x14ac:dyDescent="0.25">
      <c r="A59" s="9" t="s">
        <v>35</v>
      </c>
      <c r="B59" s="6">
        <v>0.91</v>
      </c>
      <c r="C59" s="5">
        <v>0.129</v>
      </c>
      <c r="D59" s="1">
        <f t="shared" si="1"/>
        <v>0.78100000000000003</v>
      </c>
      <c r="E59" s="4">
        <f t="shared" si="2"/>
        <v>182.29130133000001</v>
      </c>
    </row>
    <row r="60" spans="1:5" x14ac:dyDescent="0.25">
      <c r="A60" s="9" t="s">
        <v>36</v>
      </c>
      <c r="B60" s="6">
        <v>1.119</v>
      </c>
      <c r="C60" s="5">
        <v>0.129</v>
      </c>
      <c r="D60" s="1">
        <f t="shared" si="1"/>
        <v>0.99</v>
      </c>
      <c r="E60" s="4">
        <f t="shared" si="2"/>
        <v>258.34235299999995</v>
      </c>
    </row>
    <row r="61" spans="1:5" x14ac:dyDescent="0.25">
      <c r="A61" s="9" t="s">
        <v>37</v>
      </c>
      <c r="B61" s="6">
        <v>1.873</v>
      </c>
      <c r="C61" s="5">
        <v>0.129</v>
      </c>
      <c r="D61" s="1">
        <f t="shared" si="1"/>
        <v>1.744</v>
      </c>
      <c r="E61" s="4">
        <f t="shared" si="2"/>
        <v>628.93864608000001</v>
      </c>
    </row>
    <row r="62" spans="1:5" x14ac:dyDescent="0.25">
      <c r="A62" s="9" t="s">
        <v>38</v>
      </c>
      <c r="B62" s="6">
        <v>1.1559999999999999</v>
      </c>
      <c r="C62" s="5">
        <v>0.129</v>
      </c>
      <c r="D62" s="1">
        <f t="shared" si="1"/>
        <v>1.0269999999999999</v>
      </c>
      <c r="E62" s="4">
        <f t="shared" si="2"/>
        <v>273.01222436999996</v>
      </c>
    </row>
    <row r="63" spans="1:5" x14ac:dyDescent="0.25">
      <c r="A63" s="9" t="s">
        <v>39</v>
      </c>
      <c r="B63" s="6">
        <v>0.86399999999999999</v>
      </c>
      <c r="C63" s="5">
        <v>0.129</v>
      </c>
      <c r="D63" s="1">
        <f t="shared" si="1"/>
        <v>0.73499999999999999</v>
      </c>
      <c r="E63" s="4">
        <f t="shared" si="2"/>
        <v>167.10736925</v>
      </c>
    </row>
    <row r="64" spans="1:5" x14ac:dyDescent="0.25">
      <c r="A64" s="9" t="s">
        <v>40</v>
      </c>
      <c r="B64" s="6">
        <v>0.81300000000000006</v>
      </c>
      <c r="C64" s="5">
        <v>0.129</v>
      </c>
      <c r="D64" s="1">
        <f t="shared" si="1"/>
        <v>0.68400000000000005</v>
      </c>
      <c r="E64" s="4">
        <f t="shared" si="2"/>
        <v>150.92863568000001</v>
      </c>
    </row>
    <row r="65" spans="1:5" x14ac:dyDescent="0.25">
      <c r="A65" s="9" t="s">
        <v>41</v>
      </c>
      <c r="B65" s="6">
        <v>0.753</v>
      </c>
      <c r="C65" s="5">
        <v>0.129</v>
      </c>
      <c r="D65" s="1">
        <f t="shared" si="1"/>
        <v>0.624</v>
      </c>
      <c r="E65" s="4">
        <f t="shared" si="2"/>
        <v>132.77748127999999</v>
      </c>
    </row>
    <row r="66" spans="1:5" x14ac:dyDescent="0.25">
      <c r="A66" s="9" t="s">
        <v>42</v>
      </c>
      <c r="B66" s="6">
        <v>0.85399999999999998</v>
      </c>
      <c r="C66" s="5">
        <v>0.129</v>
      </c>
      <c r="D66" s="1">
        <f t="shared" si="1"/>
        <v>0.72499999999999998</v>
      </c>
      <c r="E66" s="4">
        <f t="shared" si="2"/>
        <v>163.88073125</v>
      </c>
    </row>
    <row r="67" spans="1:5" x14ac:dyDescent="0.25">
      <c r="A67" s="9" t="s">
        <v>43</v>
      </c>
      <c r="B67" s="6">
        <v>0.81600000000000006</v>
      </c>
      <c r="C67" s="5">
        <v>0.129</v>
      </c>
      <c r="D67" s="1">
        <f t="shared" si="1"/>
        <v>0.68700000000000006</v>
      </c>
      <c r="E67" s="4">
        <f t="shared" si="2"/>
        <v>151.86124157000003</v>
      </c>
    </row>
    <row r="68" spans="1:5" x14ac:dyDescent="0.25">
      <c r="A68" s="9" t="s">
        <v>44</v>
      </c>
      <c r="B68" s="6">
        <v>0.872</v>
      </c>
      <c r="C68" s="5">
        <v>0.129</v>
      </c>
      <c r="D68" s="1">
        <f t="shared" ref="D68:D99" si="3">(B68-C68)</f>
        <v>0.74299999999999999</v>
      </c>
      <c r="E68" s="4">
        <f t="shared" ref="E68:E99" si="4">(132.53*D68*D68)+(129.17*D68)+(0.5714)</f>
        <v>169.70776397</v>
      </c>
    </row>
    <row r="69" spans="1:5" x14ac:dyDescent="0.25">
      <c r="A69" s="9" t="s">
        <v>45</v>
      </c>
      <c r="B69" s="6">
        <v>1.054</v>
      </c>
      <c r="C69" s="5">
        <v>0.129</v>
      </c>
      <c r="D69" s="1">
        <f t="shared" si="3"/>
        <v>0.92500000000000004</v>
      </c>
      <c r="E69" s="4">
        <f t="shared" si="4"/>
        <v>233.44963125000001</v>
      </c>
    </row>
    <row r="70" spans="1:5" x14ac:dyDescent="0.25">
      <c r="A70" s="9" t="s">
        <v>46</v>
      </c>
      <c r="B70" s="6">
        <v>1.0620000000000001</v>
      </c>
      <c r="C70" s="5">
        <v>0.129</v>
      </c>
      <c r="D70" s="1">
        <f t="shared" si="3"/>
        <v>0.93300000000000005</v>
      </c>
      <c r="E70" s="4">
        <f t="shared" si="4"/>
        <v>236.45291717000001</v>
      </c>
    </row>
    <row r="71" spans="1:5" x14ac:dyDescent="0.25">
      <c r="A71" s="9" t="s">
        <v>47</v>
      </c>
      <c r="B71" s="6">
        <v>0.85099999999999998</v>
      </c>
      <c r="C71" s="5">
        <v>0.129</v>
      </c>
      <c r="D71" s="1">
        <f t="shared" si="3"/>
        <v>0.72199999999999998</v>
      </c>
      <c r="E71" s="4">
        <f t="shared" si="4"/>
        <v>162.91790852</v>
      </c>
    </row>
    <row r="72" spans="1:5" x14ac:dyDescent="0.25">
      <c r="A72" s="9" t="s">
        <v>48</v>
      </c>
      <c r="B72" s="6">
        <v>0.86799999999999999</v>
      </c>
      <c r="C72" s="5">
        <v>0.129</v>
      </c>
      <c r="D72" s="1">
        <f t="shared" si="3"/>
        <v>0.73899999999999999</v>
      </c>
      <c r="E72" s="4">
        <f t="shared" si="4"/>
        <v>168.40544613</v>
      </c>
    </row>
    <row r="73" spans="1:5" x14ac:dyDescent="0.25">
      <c r="A73" s="9" t="s">
        <v>49</v>
      </c>
      <c r="B73" s="6">
        <v>0.99199999999999999</v>
      </c>
      <c r="C73" s="5">
        <v>0.129</v>
      </c>
      <c r="D73" s="1">
        <f t="shared" si="3"/>
        <v>0.86299999999999999</v>
      </c>
      <c r="E73" s="4">
        <f t="shared" si="4"/>
        <v>210.74934556999997</v>
      </c>
    </row>
    <row r="74" spans="1:5" x14ac:dyDescent="0.25">
      <c r="A74" s="9" t="s">
        <v>50</v>
      </c>
      <c r="B74" s="6">
        <v>1.0210000000000001</v>
      </c>
      <c r="C74" s="5">
        <v>0.129</v>
      </c>
      <c r="D74" s="1">
        <f t="shared" si="3"/>
        <v>0.89200000000000013</v>
      </c>
      <c r="E74" s="4">
        <f t="shared" si="4"/>
        <v>221.24038992000004</v>
      </c>
    </row>
    <row r="75" spans="1:5" x14ac:dyDescent="0.25">
      <c r="A75" s="9" t="s">
        <v>51</v>
      </c>
      <c r="B75" s="6">
        <v>0.79200000000000004</v>
      </c>
      <c r="C75" s="5">
        <v>0.129</v>
      </c>
      <c r="D75" s="1">
        <f t="shared" si="3"/>
        <v>0.66300000000000003</v>
      </c>
      <c r="E75" s="4">
        <f t="shared" si="4"/>
        <v>144.46718957000002</v>
      </c>
    </row>
    <row r="76" spans="1:5" x14ac:dyDescent="0.25">
      <c r="A76" s="9" t="s">
        <v>52</v>
      </c>
      <c r="B76" s="6">
        <v>1.895</v>
      </c>
      <c r="C76" s="5">
        <v>0.129</v>
      </c>
      <c r="D76" s="1">
        <f t="shared" si="3"/>
        <v>1.766</v>
      </c>
      <c r="E76" s="4">
        <f t="shared" si="4"/>
        <v>642.01435268</v>
      </c>
    </row>
    <row r="77" spans="1:5" x14ac:dyDescent="0.25">
      <c r="A77" s="9" t="s">
        <v>53</v>
      </c>
      <c r="B77" s="6">
        <v>1.125</v>
      </c>
      <c r="C77" s="5">
        <v>0.129</v>
      </c>
      <c r="D77" s="1">
        <f t="shared" si="3"/>
        <v>0.996</v>
      </c>
      <c r="E77" s="4">
        <f t="shared" si="4"/>
        <v>260.69660047999997</v>
      </c>
    </row>
    <row r="78" spans="1:5" x14ac:dyDescent="0.25">
      <c r="A78" s="9" t="s">
        <v>54</v>
      </c>
      <c r="B78" s="6">
        <v>0.89600000000000002</v>
      </c>
      <c r="C78" s="5">
        <v>0.129</v>
      </c>
      <c r="D78" s="1">
        <f t="shared" si="3"/>
        <v>0.76700000000000002</v>
      </c>
      <c r="E78" s="4">
        <f t="shared" si="4"/>
        <v>177.61073116999998</v>
      </c>
    </row>
    <row r="79" spans="1:5" x14ac:dyDescent="0.25">
      <c r="A79" s="9" t="s">
        <v>55</v>
      </c>
      <c r="B79" s="6">
        <v>1.6020000000000001</v>
      </c>
      <c r="C79" s="5">
        <v>0.129</v>
      </c>
      <c r="D79" s="1">
        <f t="shared" si="3"/>
        <v>1.4730000000000001</v>
      </c>
      <c r="E79" s="4">
        <f t="shared" si="4"/>
        <v>478.39299437</v>
      </c>
    </row>
    <row r="80" spans="1:5" x14ac:dyDescent="0.25">
      <c r="A80" s="9" t="s">
        <v>56</v>
      </c>
      <c r="B80" s="6">
        <v>1</v>
      </c>
      <c r="C80" s="5">
        <v>0.129</v>
      </c>
      <c r="D80" s="1">
        <f t="shared" si="3"/>
        <v>0.871</v>
      </c>
      <c r="E80" s="4">
        <f t="shared" si="4"/>
        <v>213.62116172999998</v>
      </c>
    </row>
    <row r="81" spans="1:5" x14ac:dyDescent="0.25">
      <c r="A81" s="9" t="s">
        <v>57</v>
      </c>
      <c r="B81" s="6">
        <v>0.98699999999999999</v>
      </c>
      <c r="C81" s="5">
        <v>0.129</v>
      </c>
      <c r="D81" s="1">
        <f t="shared" si="3"/>
        <v>0.85799999999999998</v>
      </c>
      <c r="E81" s="4">
        <f t="shared" si="4"/>
        <v>208.96307492</v>
      </c>
    </row>
    <row r="82" spans="1:5" x14ac:dyDescent="0.25">
      <c r="A82" s="9" t="s">
        <v>58</v>
      </c>
      <c r="B82" s="6">
        <v>2.3439999999999999</v>
      </c>
      <c r="C82" s="5">
        <v>0.129</v>
      </c>
      <c r="D82" s="1">
        <f t="shared" si="3"/>
        <v>2.2149999999999999</v>
      </c>
      <c r="E82" s="4">
        <f t="shared" si="4"/>
        <v>936.90494924999996</v>
      </c>
    </row>
    <row r="83" spans="1:5" x14ac:dyDescent="0.25">
      <c r="A83" s="9" t="s">
        <v>59</v>
      </c>
      <c r="B83" s="6">
        <v>2.673</v>
      </c>
      <c r="C83" s="5">
        <v>0.129</v>
      </c>
      <c r="D83" s="1">
        <f t="shared" si="3"/>
        <v>2.544</v>
      </c>
      <c r="E83" s="4">
        <f t="shared" si="4"/>
        <v>1186.90555808</v>
      </c>
    </row>
    <row r="84" spans="1:5" x14ac:dyDescent="0.25">
      <c r="A84" s="9" t="s">
        <v>60</v>
      </c>
      <c r="B84" s="6">
        <v>1.1320000000000001</v>
      </c>
      <c r="C84" s="5">
        <v>0.129</v>
      </c>
      <c r="D84" s="1">
        <f t="shared" si="3"/>
        <v>1.0030000000000001</v>
      </c>
      <c r="E84" s="4">
        <f t="shared" si="4"/>
        <v>263.45528277</v>
      </c>
    </row>
    <row r="85" spans="1:5" x14ac:dyDescent="0.25">
      <c r="A85" s="9" t="s">
        <v>61</v>
      </c>
      <c r="B85" s="6">
        <v>1.093</v>
      </c>
      <c r="C85" s="5">
        <v>0.129</v>
      </c>
      <c r="D85" s="1">
        <f t="shared" si="3"/>
        <v>0.96399999999999997</v>
      </c>
      <c r="E85" s="4">
        <f t="shared" si="4"/>
        <v>248.25087887999999</v>
      </c>
    </row>
    <row r="86" spans="1:5" x14ac:dyDescent="0.25">
      <c r="A86" s="9" t="s">
        <v>62</v>
      </c>
      <c r="B86" s="6">
        <v>0.92300000000000004</v>
      </c>
      <c r="C86" s="5">
        <v>0.129</v>
      </c>
      <c r="D86" s="1">
        <f t="shared" si="3"/>
        <v>0.79400000000000004</v>
      </c>
      <c r="E86" s="4">
        <f t="shared" si="4"/>
        <v>186.68406308000002</v>
      </c>
    </row>
    <row r="87" spans="1:5" x14ac:dyDescent="0.25">
      <c r="A87" s="9" t="s">
        <v>63</v>
      </c>
      <c r="B87" s="6">
        <v>1.048</v>
      </c>
      <c r="C87" s="5">
        <v>0.129</v>
      </c>
      <c r="D87" s="1">
        <f t="shared" si="3"/>
        <v>0.91900000000000004</v>
      </c>
      <c r="E87" s="4">
        <f t="shared" si="4"/>
        <v>231.20829933000002</v>
      </c>
    </row>
    <row r="88" spans="1:5" x14ac:dyDescent="0.25">
      <c r="A88" s="9" t="s">
        <v>64</v>
      </c>
      <c r="B88" s="6">
        <v>1.371</v>
      </c>
      <c r="C88" s="5">
        <v>0.129</v>
      </c>
      <c r="D88" s="1">
        <f t="shared" si="3"/>
        <v>1.242</v>
      </c>
      <c r="E88" s="4">
        <f t="shared" si="4"/>
        <v>365.43654692000001</v>
      </c>
    </row>
    <row r="89" spans="1:5" x14ac:dyDescent="0.25">
      <c r="A89" s="9" t="s">
        <v>65</v>
      </c>
      <c r="B89" s="6">
        <v>2.073</v>
      </c>
      <c r="C89" s="5">
        <v>0.129</v>
      </c>
      <c r="D89" s="1">
        <f t="shared" si="3"/>
        <v>1.944</v>
      </c>
      <c r="E89" s="4">
        <f t="shared" si="4"/>
        <v>752.52677408</v>
      </c>
    </row>
    <row r="90" spans="1:5" x14ac:dyDescent="0.25">
      <c r="A90" s="9" t="s">
        <v>66</v>
      </c>
      <c r="B90" s="6">
        <v>1.179</v>
      </c>
      <c r="C90" s="5">
        <v>0.129</v>
      </c>
      <c r="D90" s="1">
        <f t="shared" si="3"/>
        <v>1.05</v>
      </c>
      <c r="E90" s="4">
        <f t="shared" si="4"/>
        <v>282.31422500000002</v>
      </c>
    </row>
    <row r="91" spans="1:5" x14ac:dyDescent="0.25">
      <c r="A91" s="9" t="s">
        <v>67</v>
      </c>
      <c r="B91" s="6">
        <v>0.81800000000000006</v>
      </c>
      <c r="C91" s="5">
        <v>0.129</v>
      </c>
      <c r="D91" s="1">
        <f t="shared" si="3"/>
        <v>0.68900000000000006</v>
      </c>
      <c r="E91" s="4">
        <f t="shared" si="4"/>
        <v>152.48430413000003</v>
      </c>
    </row>
    <row r="92" spans="1:5" x14ac:dyDescent="0.25">
      <c r="A92" s="9" t="s">
        <v>68</v>
      </c>
      <c r="B92" s="6">
        <v>1.2450000000000001</v>
      </c>
      <c r="C92" s="5">
        <v>0.129</v>
      </c>
      <c r="D92" s="1">
        <f t="shared" si="3"/>
        <v>1.1160000000000001</v>
      </c>
      <c r="E92" s="4">
        <f t="shared" si="4"/>
        <v>309.78540368</v>
      </c>
    </row>
    <row r="93" spans="1:5" x14ac:dyDescent="0.25">
      <c r="A93" s="9" t="s">
        <v>69</v>
      </c>
      <c r="B93" s="6">
        <v>1.0649999999999999</v>
      </c>
      <c r="C93" s="5">
        <v>0.129</v>
      </c>
      <c r="D93" s="1">
        <f t="shared" si="3"/>
        <v>0.93599999999999994</v>
      </c>
      <c r="E93" s="4">
        <f t="shared" si="4"/>
        <v>237.58352288</v>
      </c>
    </row>
    <row r="94" spans="1:5" x14ac:dyDescent="0.25">
      <c r="A94" s="9" t="s">
        <v>70</v>
      </c>
      <c r="B94" s="6">
        <v>1.0130000000000001</v>
      </c>
      <c r="C94" s="5">
        <v>0.129</v>
      </c>
      <c r="D94" s="1">
        <f t="shared" si="3"/>
        <v>0.88400000000000012</v>
      </c>
      <c r="E94" s="4">
        <f t="shared" si="4"/>
        <v>218.32404368000005</v>
      </c>
    </row>
    <row r="95" spans="1:5" x14ac:dyDescent="0.25">
      <c r="A95" s="9" t="s">
        <v>71</v>
      </c>
      <c r="B95" s="6">
        <v>0.88800000000000001</v>
      </c>
      <c r="C95" s="5">
        <v>0.129</v>
      </c>
      <c r="D95" s="1">
        <f t="shared" si="3"/>
        <v>0.75900000000000001</v>
      </c>
      <c r="E95" s="4">
        <f t="shared" si="4"/>
        <v>174.95944492999999</v>
      </c>
    </row>
    <row r="96" spans="1:5" x14ac:dyDescent="0.25">
      <c r="A96" s="9" t="s">
        <v>72</v>
      </c>
      <c r="B96" s="6">
        <v>1.0010000000000001</v>
      </c>
      <c r="C96" s="5">
        <v>0.129</v>
      </c>
      <c r="D96" s="1">
        <f t="shared" si="3"/>
        <v>0.87200000000000011</v>
      </c>
      <c r="E96" s="4">
        <f t="shared" si="4"/>
        <v>213.98133152000005</v>
      </c>
    </row>
    <row r="97" spans="1:5" x14ac:dyDescent="0.25">
      <c r="A97" s="9" t="s">
        <v>73</v>
      </c>
      <c r="B97" s="6">
        <v>0.84799999999999998</v>
      </c>
      <c r="C97" s="5">
        <v>0.129</v>
      </c>
      <c r="D97" s="1">
        <f t="shared" si="3"/>
        <v>0.71899999999999997</v>
      </c>
      <c r="E97" s="4">
        <f t="shared" si="4"/>
        <v>161.95747133</v>
      </c>
    </row>
    <row r="98" spans="1:5" x14ac:dyDescent="0.25">
      <c r="A98" s="9" t="s">
        <v>74</v>
      </c>
      <c r="B98" s="6">
        <v>2.5249999999999999</v>
      </c>
      <c r="C98" s="5">
        <v>0.129</v>
      </c>
      <c r="D98" s="1">
        <f t="shared" si="3"/>
        <v>2.3959999999999999</v>
      </c>
      <c r="E98" s="4">
        <f t="shared" si="4"/>
        <v>1070.89306448</v>
      </c>
    </row>
    <row r="99" spans="1:5" x14ac:dyDescent="0.25">
      <c r="A99" s="9" t="s">
        <v>75</v>
      </c>
      <c r="B99" s="6">
        <v>1.7730000000000001</v>
      </c>
      <c r="C99" s="5">
        <v>0.129</v>
      </c>
      <c r="D99" s="1">
        <f t="shared" si="3"/>
        <v>1.6440000000000001</v>
      </c>
      <c r="E99" s="4">
        <f t="shared" si="4"/>
        <v>571.1204820800001</v>
      </c>
    </row>
    <row r="100" spans="1:5" x14ac:dyDescent="0.25">
      <c r="A100" s="9" t="s">
        <v>76</v>
      </c>
      <c r="B100" s="6">
        <v>1.1040000000000001</v>
      </c>
      <c r="C100" s="5">
        <v>0.129</v>
      </c>
      <c r="D100" s="1">
        <f t="shared" ref="D100:D131" si="5">(B100-C100)</f>
        <v>0.97500000000000009</v>
      </c>
      <c r="E100" s="4">
        <f t="shared" ref="E100:E131" si="6">(132.53*D100*D100)+(129.17*D100)+(0.5714)</f>
        <v>252.49848125000003</v>
      </c>
    </row>
    <row r="101" spans="1:5" x14ac:dyDescent="0.25">
      <c r="A101" s="9" t="s">
        <v>77</v>
      </c>
      <c r="B101" s="6">
        <v>1.079</v>
      </c>
      <c r="C101" s="5">
        <v>0.129</v>
      </c>
      <c r="D101" s="1">
        <f t="shared" si="5"/>
        <v>0.95</v>
      </c>
      <c r="E101" s="4">
        <f t="shared" si="6"/>
        <v>242.89122499999999</v>
      </c>
    </row>
    <row r="102" spans="1:5" x14ac:dyDescent="0.25">
      <c r="A102" s="9" t="s">
        <v>78</v>
      </c>
      <c r="B102" s="6">
        <v>1.2849999999999999</v>
      </c>
      <c r="C102" s="5">
        <v>0.129</v>
      </c>
      <c r="D102" s="1">
        <f t="shared" si="5"/>
        <v>1.1559999999999999</v>
      </c>
      <c r="E102" s="4">
        <f t="shared" si="6"/>
        <v>326.99653007999996</v>
      </c>
    </row>
    <row r="103" spans="1:5" x14ac:dyDescent="0.25">
      <c r="A103" s="9" t="s">
        <v>79</v>
      </c>
      <c r="B103" s="6">
        <v>0.83499999999999996</v>
      </c>
      <c r="C103" s="5">
        <v>0.129</v>
      </c>
      <c r="D103" s="1">
        <f t="shared" si="5"/>
        <v>0.70599999999999996</v>
      </c>
      <c r="E103" s="4">
        <f t="shared" si="6"/>
        <v>157.82314307999999</v>
      </c>
    </row>
    <row r="104" spans="1:5" x14ac:dyDescent="0.25">
      <c r="A104" s="9" t="s">
        <v>80</v>
      </c>
      <c r="B104" s="6">
        <v>1.1300000000000001</v>
      </c>
      <c r="C104" s="5">
        <v>0.129</v>
      </c>
      <c r="D104" s="1">
        <f t="shared" si="5"/>
        <v>1.0010000000000001</v>
      </c>
      <c r="E104" s="4">
        <f t="shared" si="6"/>
        <v>262.66576252999999</v>
      </c>
    </row>
    <row r="105" spans="1:5" x14ac:dyDescent="0.25">
      <c r="A105" s="9" t="s">
        <v>81</v>
      </c>
      <c r="B105" s="6">
        <v>0.91300000000000003</v>
      </c>
      <c r="C105" s="5">
        <v>0.129</v>
      </c>
      <c r="D105" s="1">
        <f t="shared" si="5"/>
        <v>0.78400000000000003</v>
      </c>
      <c r="E105" s="4">
        <f t="shared" si="6"/>
        <v>183.30103968</v>
      </c>
    </row>
    <row r="106" spans="1:5" x14ac:dyDescent="0.25">
      <c r="A106" s="9" t="s">
        <v>82</v>
      </c>
      <c r="B106" s="6">
        <v>2.0310000000000001</v>
      </c>
      <c r="C106" s="5">
        <v>0.129</v>
      </c>
      <c r="D106" s="1">
        <f t="shared" si="5"/>
        <v>1.9020000000000001</v>
      </c>
      <c r="E106" s="4">
        <f t="shared" si="6"/>
        <v>725.69379812000011</v>
      </c>
    </row>
    <row r="107" spans="1:5" x14ac:dyDescent="0.25">
      <c r="A107" s="9" t="s">
        <v>83</v>
      </c>
      <c r="B107" s="6">
        <v>2.0350000000000001</v>
      </c>
      <c r="C107" s="5">
        <v>0.129</v>
      </c>
      <c r="D107" s="1">
        <f t="shared" si="5"/>
        <v>1.9060000000000001</v>
      </c>
      <c r="E107" s="4">
        <f t="shared" si="6"/>
        <v>728.22917508000012</v>
      </c>
    </row>
    <row r="108" spans="1:5" x14ac:dyDescent="0.25">
      <c r="A108" s="9" t="s">
        <v>84</v>
      </c>
      <c r="B108" s="6">
        <v>1.34</v>
      </c>
      <c r="C108" s="5">
        <v>0.129</v>
      </c>
      <c r="D108" s="1">
        <f t="shared" si="5"/>
        <v>1.2110000000000001</v>
      </c>
      <c r="E108" s="4">
        <f t="shared" si="6"/>
        <v>351.35429813000002</v>
      </c>
    </row>
    <row r="109" spans="1:5" x14ac:dyDescent="0.25">
      <c r="A109" s="9" t="s">
        <v>85</v>
      </c>
      <c r="B109" s="6">
        <v>1.9490000000000001</v>
      </c>
      <c r="C109" s="5">
        <v>0.129</v>
      </c>
      <c r="D109" s="1">
        <f t="shared" si="5"/>
        <v>1.82</v>
      </c>
      <c r="E109" s="4">
        <f t="shared" si="6"/>
        <v>674.65317200000004</v>
      </c>
    </row>
    <row r="110" spans="1:5" x14ac:dyDescent="0.25">
      <c r="A110" s="9" t="s">
        <v>86</v>
      </c>
      <c r="B110" s="6">
        <v>0.85099999999999998</v>
      </c>
      <c r="C110" s="5">
        <v>0.129</v>
      </c>
      <c r="D110" s="1">
        <f t="shared" si="5"/>
        <v>0.72199999999999998</v>
      </c>
      <c r="E110" s="4">
        <f t="shared" si="6"/>
        <v>162.91790852</v>
      </c>
    </row>
    <row r="111" spans="1:5" x14ac:dyDescent="0.25">
      <c r="A111" s="9" t="s">
        <v>87</v>
      </c>
      <c r="B111" s="6">
        <v>0.84299999999999997</v>
      </c>
      <c r="C111" s="5">
        <v>0.129</v>
      </c>
      <c r="D111" s="1">
        <f t="shared" si="5"/>
        <v>0.71399999999999997</v>
      </c>
      <c r="E111" s="4">
        <f t="shared" si="6"/>
        <v>160.36204387999999</v>
      </c>
    </row>
    <row r="112" spans="1:5" x14ac:dyDescent="0.25">
      <c r="A112" s="9" t="s">
        <v>88</v>
      </c>
      <c r="B112" s="6">
        <v>0.85699999999999998</v>
      </c>
      <c r="C112" s="5">
        <v>0.129</v>
      </c>
      <c r="D112" s="1">
        <f t="shared" si="5"/>
        <v>0.72799999999999998</v>
      </c>
      <c r="E112" s="4">
        <f t="shared" si="6"/>
        <v>164.84593951999997</v>
      </c>
    </row>
    <row r="113" spans="1:5" x14ac:dyDescent="0.25">
      <c r="A113" s="9" t="s">
        <v>89</v>
      </c>
      <c r="B113" s="6">
        <v>0.86099999999999999</v>
      </c>
      <c r="C113" s="5">
        <v>0.129</v>
      </c>
      <c r="D113" s="1">
        <f t="shared" si="5"/>
        <v>0.73199999999999998</v>
      </c>
      <c r="E113" s="4">
        <f t="shared" si="6"/>
        <v>166.13659472000001</v>
      </c>
    </row>
    <row r="114" spans="1:5" x14ac:dyDescent="0.25">
      <c r="A114" s="9" t="s">
        <v>90</v>
      </c>
      <c r="B114" s="6">
        <v>1.0820000000000001</v>
      </c>
      <c r="C114" s="5">
        <v>0.129</v>
      </c>
      <c r="D114" s="1">
        <f t="shared" si="5"/>
        <v>0.95300000000000007</v>
      </c>
      <c r="E114" s="4">
        <f t="shared" si="6"/>
        <v>244.03534877000001</v>
      </c>
    </row>
    <row r="115" spans="1:5" x14ac:dyDescent="0.25">
      <c r="A115" s="9" t="s">
        <v>91</v>
      </c>
      <c r="B115" s="6">
        <v>0.78</v>
      </c>
      <c r="C115" s="5">
        <v>0.129</v>
      </c>
      <c r="D115" s="1">
        <f t="shared" si="5"/>
        <v>0.65100000000000002</v>
      </c>
      <c r="E115" s="4">
        <f t="shared" si="6"/>
        <v>140.82741653000002</v>
      </c>
    </row>
    <row r="116" spans="1:5" x14ac:dyDescent="0.25">
      <c r="A116" s="9" t="s">
        <v>92</v>
      </c>
      <c r="B116" s="6">
        <v>0.97099999999999997</v>
      </c>
      <c r="C116" s="5">
        <v>0.129</v>
      </c>
      <c r="D116" s="1">
        <f t="shared" si="5"/>
        <v>0.84199999999999997</v>
      </c>
      <c r="E116" s="4">
        <f t="shared" si="6"/>
        <v>203.29153891999999</v>
      </c>
    </row>
    <row r="117" spans="1:5" x14ac:dyDescent="0.25">
      <c r="A117" s="9" t="s">
        <v>93</v>
      </c>
      <c r="B117" s="6">
        <v>1.9610000000000001</v>
      </c>
      <c r="C117" s="5">
        <v>0.129</v>
      </c>
      <c r="D117" s="1">
        <f t="shared" si="5"/>
        <v>1.8320000000000001</v>
      </c>
      <c r="E117" s="4">
        <f t="shared" si="6"/>
        <v>682.01120672000002</v>
      </c>
    </row>
    <row r="118" spans="1:5" x14ac:dyDescent="0.25">
      <c r="A118" s="9" t="s">
        <v>94</v>
      </c>
      <c r="B118" s="6">
        <v>2.3879999999999999</v>
      </c>
      <c r="C118" s="5">
        <v>0.129</v>
      </c>
      <c r="D118" s="1">
        <f t="shared" si="5"/>
        <v>2.2589999999999999</v>
      </c>
      <c r="E118" s="4">
        <f t="shared" si="6"/>
        <v>968.67775492999999</v>
      </c>
    </row>
    <row r="119" spans="1:5" x14ac:dyDescent="0.25">
      <c r="A119" s="9" t="s">
        <v>95</v>
      </c>
      <c r="B119" s="6">
        <v>1.018</v>
      </c>
      <c r="C119" s="5">
        <v>0.129</v>
      </c>
      <c r="D119" s="1">
        <f t="shared" si="5"/>
        <v>0.88900000000000001</v>
      </c>
      <c r="E119" s="4">
        <f t="shared" si="6"/>
        <v>220.14477213000001</v>
      </c>
    </row>
    <row r="120" spans="1:5" x14ac:dyDescent="0.25">
      <c r="A120" s="9" t="s">
        <v>96</v>
      </c>
      <c r="B120" s="6">
        <v>0.879</v>
      </c>
      <c r="C120" s="5">
        <v>0.129</v>
      </c>
      <c r="D120" s="1">
        <f t="shared" si="5"/>
        <v>0.75</v>
      </c>
      <c r="E120" s="4">
        <f t="shared" si="6"/>
        <v>171.99702500000001</v>
      </c>
    </row>
    <row r="121" spans="1:5" x14ac:dyDescent="0.25">
      <c r="A121" s="9" t="s">
        <v>97</v>
      </c>
      <c r="B121" s="6">
        <v>0.85399999999999998</v>
      </c>
      <c r="C121" s="5">
        <v>0.129</v>
      </c>
      <c r="D121" s="1">
        <f t="shared" si="5"/>
        <v>0.72499999999999998</v>
      </c>
      <c r="E121" s="4">
        <f t="shared" si="6"/>
        <v>163.88073125</v>
      </c>
    </row>
    <row r="122" spans="1:5" x14ac:dyDescent="0.25">
      <c r="A122" s="9" t="s">
        <v>98</v>
      </c>
      <c r="B122" s="6">
        <v>1.032</v>
      </c>
      <c r="C122" s="5">
        <v>0.129</v>
      </c>
      <c r="D122" s="1">
        <f t="shared" si="5"/>
        <v>0.90300000000000002</v>
      </c>
      <c r="E122" s="4">
        <f t="shared" si="6"/>
        <v>225.27806477000001</v>
      </c>
    </row>
    <row r="123" spans="1:5" x14ac:dyDescent="0.25">
      <c r="A123" s="9" t="s">
        <v>99</v>
      </c>
      <c r="B123" s="6">
        <v>2.5209999999999999</v>
      </c>
      <c r="C123" s="5">
        <v>0.129</v>
      </c>
      <c r="D123" s="1">
        <f t="shared" si="5"/>
        <v>2.3919999999999999</v>
      </c>
      <c r="E123" s="4">
        <f t="shared" si="6"/>
        <v>1067.8381699199999</v>
      </c>
    </row>
    <row r="124" spans="1:5" x14ac:dyDescent="0.25">
      <c r="A124" s="9" t="s">
        <v>100</v>
      </c>
      <c r="B124" s="6">
        <v>1.873</v>
      </c>
      <c r="C124" s="5">
        <v>0.129</v>
      </c>
      <c r="D124" s="1">
        <f t="shared" si="5"/>
        <v>1.744</v>
      </c>
      <c r="E124" s="4">
        <f t="shared" si="6"/>
        <v>628.93864608000001</v>
      </c>
    </row>
    <row r="125" spans="1:5" x14ac:dyDescent="0.25">
      <c r="A125" s="9" t="s">
        <v>101</v>
      </c>
      <c r="B125" s="6">
        <v>2.3570000000000002</v>
      </c>
      <c r="C125" s="5">
        <v>0.129</v>
      </c>
      <c r="D125" s="1">
        <f t="shared" si="5"/>
        <v>2.2280000000000002</v>
      </c>
      <c r="E125" s="4">
        <f t="shared" si="6"/>
        <v>946.23895952000021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workbookViewId="0">
      <selection activeCell="K13" sqref="K13"/>
    </sheetView>
  </sheetViews>
  <sheetFormatPr defaultRowHeight="15" x14ac:dyDescent="0.25"/>
  <cols>
    <col min="1" max="1" width="37.140625" customWidth="1"/>
    <col min="2" max="2" width="15.7109375" customWidth="1"/>
    <col min="3" max="3" width="13.42578125" customWidth="1"/>
    <col min="4" max="4" width="18.140625" customWidth="1"/>
    <col min="5" max="5" width="17.7109375" customWidth="1"/>
    <col min="6" max="6" width="70.140625" customWidth="1"/>
  </cols>
  <sheetData>
    <row r="1" spans="1:6" ht="16.5" thickTop="1" thickBot="1" x14ac:dyDescent="0.3">
      <c r="A1" s="13" t="s">
        <v>104</v>
      </c>
      <c r="B1" s="13" t="s">
        <v>105</v>
      </c>
      <c r="C1" s="13" t="s">
        <v>106</v>
      </c>
      <c r="D1" s="13" t="s">
        <v>107</v>
      </c>
      <c r="E1" s="13" t="s">
        <v>108</v>
      </c>
      <c r="F1" s="13" t="s">
        <v>109</v>
      </c>
    </row>
    <row r="2" spans="1:6" ht="16.5" thickTop="1" thickBot="1" x14ac:dyDescent="0.3">
      <c r="A2" s="14" t="s">
        <v>114</v>
      </c>
      <c r="B2" s="15" t="s">
        <v>110</v>
      </c>
      <c r="C2" s="16" t="s">
        <v>111</v>
      </c>
      <c r="D2" s="16" t="s">
        <v>120</v>
      </c>
      <c r="E2" s="16" t="s">
        <v>112</v>
      </c>
      <c r="F2" s="16" t="s">
        <v>113</v>
      </c>
    </row>
    <row r="3" spans="1:6" ht="15.75" thickTop="1" x14ac:dyDescent="0.25"/>
    <row r="52" spans="1:6" x14ac:dyDescent="0.25">
      <c r="A52" s="8" t="s">
        <v>119</v>
      </c>
      <c r="B52" s="12"/>
      <c r="C52" s="12"/>
      <c r="D52" s="12"/>
      <c r="E52" s="12"/>
      <c r="F52" s="12"/>
    </row>
    <row r="53" spans="1:6" x14ac:dyDescent="0.25">
      <c r="A53" s="12" t="s">
        <v>116</v>
      </c>
      <c r="B53" s="12"/>
      <c r="C53" s="12"/>
      <c r="D53" s="12"/>
      <c r="E53" s="12"/>
      <c r="F53" s="12"/>
    </row>
    <row r="54" spans="1:6" x14ac:dyDescent="0.25">
      <c r="A54" s="12" t="s">
        <v>117</v>
      </c>
      <c r="B54" s="12"/>
      <c r="C54" s="12"/>
      <c r="D54" s="12"/>
      <c r="E54" s="12"/>
      <c r="F54" s="12"/>
    </row>
    <row r="55" spans="1:6" x14ac:dyDescent="0.25">
      <c r="A55" s="12" t="s">
        <v>118</v>
      </c>
      <c r="B55" s="12"/>
      <c r="C55" s="12"/>
      <c r="D55" s="12"/>
      <c r="E55" s="12"/>
      <c r="F55" s="12"/>
    </row>
    <row r="56" spans="1:6" x14ac:dyDescent="0.25">
      <c r="A56" s="12" t="s">
        <v>115</v>
      </c>
      <c r="B56" s="12"/>
      <c r="C56" s="12"/>
      <c r="D56" s="12"/>
      <c r="E56" s="12"/>
      <c r="F56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MT-RNR2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2022-05-25T11:20:22Z</dcterms:created>
  <dcterms:modified xsi:type="dcterms:W3CDTF">2022-06-09T09:12:23Z</dcterms:modified>
</cp:coreProperties>
</file>