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Ebru Arıoğlu İnan\29.12.2021\"/>
    </mc:Choice>
  </mc:AlternateContent>
  <xr:revisionPtr revIDLastSave="0" documentId="13_ncr:1_{CF9FF466-599E-4B6E-8D2F-FB977F93FCD3}" xr6:coauthVersionLast="47" xr6:coauthVersionMax="47" xr10:uidLastSave="{00000000-0000-0000-0000-000000000000}"/>
  <bookViews>
    <workbookView xWindow="-110" yWindow="-110" windowWidth="21820" windowHeight="14020" activeTab="2" xr2:uid="{00000000-000D-0000-FFFF-FFFF00000000}"/>
  </bookViews>
  <sheets>
    <sheet name="Rat Insulin" sheetId="1" r:id="rId1"/>
    <sheet name="Biyokimya" sheetId="3" r:id="rId2"/>
    <sheet name="Materyal-meto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30" i="1"/>
  <c r="E30" i="1" s="1"/>
  <c r="C20" i="1" l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</calcChain>
</file>

<file path=xl/sharedStrings.xml><?xml version="1.0" encoding="utf-8"?>
<sst xmlns="http://schemas.openxmlformats.org/spreadsheetml/2006/main" count="85" uniqueCount="64">
  <si>
    <t xml:space="preserve"> </t>
  </si>
  <si>
    <t>std1</t>
  </si>
  <si>
    <t>std2</t>
  </si>
  <si>
    <t>std3</t>
  </si>
  <si>
    <t>std4</t>
  </si>
  <si>
    <t>std5</t>
  </si>
  <si>
    <t>blank</t>
  </si>
  <si>
    <t>abs</t>
  </si>
  <si>
    <t>abs-blank</t>
  </si>
  <si>
    <t>expected</t>
  </si>
  <si>
    <t>result</t>
  </si>
  <si>
    <t>concentratıon (mlU/L)</t>
  </si>
  <si>
    <t>std6</t>
  </si>
  <si>
    <t>Numune</t>
  </si>
  <si>
    <t>absorbans</t>
  </si>
  <si>
    <t>Sonuç(mlU/L)</t>
  </si>
  <si>
    <t>KİT ADI</t>
  </si>
  <si>
    <t>TÜR</t>
  </si>
  <si>
    <t>MARKA</t>
  </si>
  <si>
    <t>CAT. NO</t>
  </si>
  <si>
    <t>Yöntem</t>
  </si>
  <si>
    <t>Kullanılan Cihaz</t>
  </si>
  <si>
    <t>BT</t>
  </si>
  <si>
    <t>ELİSA</t>
  </si>
  <si>
    <t>Mıcroplate reader: BIO-TEK EL X 800-Aotu strıp washer:BIO TEK EL X 50</t>
  </si>
  <si>
    <t>Insulin</t>
  </si>
  <si>
    <t>Rat</t>
  </si>
  <si>
    <t>E0707Ra</t>
  </si>
  <si>
    <t>CHOL: Total Cholesterol</t>
  </si>
  <si>
    <t>Universal</t>
  </si>
  <si>
    <t>REL ASSAY</t>
  </si>
  <si>
    <t>Kolorimetrik</t>
  </si>
  <si>
    <t>MINDRAY BS-400</t>
  </si>
  <si>
    <t>TG: Triglycerides</t>
  </si>
  <si>
    <t>Numune Adı</t>
  </si>
  <si>
    <t>CHOL (mg/dl)</t>
  </si>
  <si>
    <t>TG (mg/dl)</t>
  </si>
  <si>
    <t>Not</t>
  </si>
  <si>
    <t>hemolizli</t>
  </si>
  <si>
    <t>yüksek hemolizli</t>
  </si>
  <si>
    <t>hafif hemolizli</t>
  </si>
  <si>
    <t>ağır lipemi</t>
  </si>
  <si>
    <t>lipemi</t>
  </si>
  <si>
    <r>
      <rPr>
        <b/>
        <sz val="12"/>
        <color theme="1"/>
        <rFont val="Times New Roman"/>
        <family val="1"/>
        <charset val="162"/>
      </rPr>
      <t xml:space="preserve">Cholesterol Total </t>
    </r>
    <r>
      <rPr>
        <sz val="12"/>
        <color theme="1"/>
        <rFont val="Times New Roman"/>
        <family val="1"/>
        <charset val="162"/>
      </rPr>
      <t xml:space="preserve">      mg/dl</t>
    </r>
  </si>
  <si>
    <t>Cholesterol ester + H2O Cholesterol + fatty acids</t>
  </si>
  <si>
    <t>Cholesterol esters are ceaved by the action of choesterol esterase to yield free</t>
  </si>
  <si>
    <t>choesterol and fatty acids Cholesterol oxidase Cholesterol + O2 Cholesten-3-on + H2O2</t>
  </si>
  <si>
    <t>Peroxidase</t>
  </si>
  <si>
    <t>2H2O2 + Phenol + 4-Aminoantipyrine Quinoneimine dye + 4 H2O</t>
  </si>
  <si>
    <t xml:space="preserve">Cholesterol is converted by oxygen with the aid of cholesterol oxidase to A4- Cholestenone and hydrogen peroxide. </t>
  </si>
  <si>
    <t xml:space="preserve">Hydrogen peroxide created forms a red dyestuff by reacting with 4-aminoantipyrine and phenol under the catalytic action of peroxidase. </t>
  </si>
  <si>
    <t>The color intensity is directly proportional to the concentration of cholesterol and can be determined photometrically.</t>
  </si>
  <si>
    <r>
      <rPr>
        <b/>
        <sz val="12"/>
        <color theme="1"/>
        <rFont val="Times New Roman"/>
        <family val="1"/>
        <charset val="162"/>
      </rPr>
      <t xml:space="preserve">Triglycerides </t>
    </r>
    <r>
      <rPr>
        <sz val="12"/>
        <color theme="1"/>
        <rFont val="Times New Roman"/>
        <family val="1"/>
        <charset val="162"/>
      </rPr>
      <t xml:space="preserve">      mg/dl</t>
    </r>
  </si>
  <si>
    <t>Triglycerides in the sample originates, by means of the coupled reactions described below, acoloured complex that can be measured by spectrophotometry.</t>
  </si>
  <si>
    <t>Triglycerides + H2O lipase Glycerol + Fatty acids</t>
  </si>
  <si>
    <t>Glycerol + ATP glycerol kinase Glycerol – 3 – P + ADP</t>
  </si>
  <si>
    <t>Glycerol – 3 –P + O2 G-3-P-oxidase Dihidroxyacetone – P +H2O2</t>
  </si>
  <si>
    <t>2 H2O2 + 4 – Aminoantipyrine + 4 – Chlorophenol G-3-P-oxidas Quinoneimine + 4 H2O</t>
  </si>
  <si>
    <t>This kit is an Enzyme-Linked Immunosorbent Assay (ELISA). The plate has been pre-coated with Rat INS antibody. Rat INS present in the sample is added and binds to antibodies coated on the wells.</t>
  </si>
  <si>
    <t>And then biotinylated Rat INS Antibody is added and binds to Rat INS in the sample. Then Streptavidin-HRP is added and binds to the Biotinylated Rat INS antibody</t>
  </si>
  <si>
    <t>After incubation unbound Streptavidin-HRP is washed away during a washing step. Substrate solution is then added and color develops in proportion to the amount of Rat INS.</t>
  </si>
  <si>
    <t>Rat Insulin Assay Principle</t>
  </si>
  <si>
    <t>RLB248</t>
  </si>
  <si>
    <t>RLB257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</si>
</sst>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0" borderId="0" xfId="0" applyFont="1"/>
    <xf numFmtId="2" fontId="2" fillId="7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Insulin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396150481189849"/>
                  <c:y val="0.14067220764071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'Rat Insulin'!$C$14:$C$20</c:f>
              <c:numCache>
                <c:formatCode>General</c:formatCode>
                <c:ptCount val="7"/>
                <c:pt idx="0">
                  <c:v>2.915</c:v>
                </c:pt>
                <c:pt idx="1">
                  <c:v>1.8220000000000001</c:v>
                </c:pt>
                <c:pt idx="2">
                  <c:v>1.29</c:v>
                </c:pt>
                <c:pt idx="3">
                  <c:v>0.76400000000000001</c:v>
                </c:pt>
                <c:pt idx="4">
                  <c:v>0.45500000000000002</c:v>
                </c:pt>
                <c:pt idx="5">
                  <c:v>0.28100000000000003</c:v>
                </c:pt>
                <c:pt idx="6">
                  <c:v>0</c:v>
                </c:pt>
              </c:numCache>
            </c:numRef>
          </c:xVal>
          <c:yVal>
            <c:numRef>
              <c:f>'Rat Insulin'!$D$14:$D$20</c:f>
              <c:numCache>
                <c:formatCode>General</c:formatCode>
                <c:ptCount val="7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  <c:pt idx="4">
                  <c:v>3</c:v>
                </c:pt>
                <c:pt idx="5">
                  <c:v>1.5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F-489C-8057-1610CEB85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969840"/>
        <c:axId val="547961640"/>
      </c:scatterChart>
      <c:valAx>
        <c:axId val="54796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7961640"/>
        <c:crosses val="autoZero"/>
        <c:crossBetween val="midCat"/>
      </c:valAx>
      <c:valAx>
        <c:axId val="54796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796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7</xdr:row>
      <xdr:rowOff>7620</xdr:rowOff>
    </xdr:from>
    <xdr:to>
      <xdr:col>15</xdr:col>
      <xdr:colOff>53340</xdr:colOff>
      <xdr:row>22</xdr:row>
      <xdr:rowOff>7620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6</xdr:row>
      <xdr:rowOff>7620</xdr:rowOff>
    </xdr:from>
    <xdr:to>
      <xdr:col>5</xdr:col>
      <xdr:colOff>1656021</xdr:colOff>
      <xdr:row>48</xdr:row>
      <xdr:rowOff>99060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1173480"/>
          <a:ext cx="7844731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69"/>
  <sheetViews>
    <sheetView workbookViewId="0">
      <selection activeCell="L55" sqref="L55"/>
    </sheetView>
  </sheetViews>
  <sheetFormatPr defaultRowHeight="14.5" x14ac:dyDescent="0.35"/>
  <cols>
    <col min="1" max="1" width="14.54296875" customWidth="1"/>
    <col min="2" max="2" width="11.90625" customWidth="1"/>
    <col min="3" max="3" width="10.54296875" customWidth="1"/>
    <col min="4" max="4" width="11.6328125" customWidth="1"/>
    <col min="5" max="5" width="14" customWidth="1"/>
  </cols>
  <sheetData>
    <row r="2" spans="1:6" x14ac:dyDescent="0.35">
      <c r="A2" s="4">
        <v>2.9849999999999999</v>
      </c>
      <c r="B2" s="3">
        <v>0.70699999999999996</v>
      </c>
      <c r="C2" s="3">
        <v>0.70000000000000007</v>
      </c>
      <c r="D2" s="3">
        <v>0.53400000000000003</v>
      </c>
      <c r="E2" s="3">
        <v>0.61699999999999999</v>
      </c>
      <c r="F2" s="3">
        <v>0.61399999999999999</v>
      </c>
    </row>
    <row r="3" spans="1:6" x14ac:dyDescent="0.35">
      <c r="A3" s="4">
        <v>1.8920000000000001</v>
      </c>
      <c r="B3" s="3">
        <v>0.59899999999999998</v>
      </c>
      <c r="C3" s="3">
        <v>0.72699999999999998</v>
      </c>
      <c r="D3" s="3">
        <v>0.48699999999999999</v>
      </c>
      <c r="E3" s="3">
        <v>0.52100000000000002</v>
      </c>
      <c r="F3" s="3">
        <v>0.50600000000000001</v>
      </c>
    </row>
    <row r="4" spans="1:6" x14ac:dyDescent="0.35">
      <c r="A4" s="4">
        <v>1.36</v>
      </c>
      <c r="B4" s="3">
        <v>0.68400000000000005</v>
      </c>
      <c r="C4" s="3">
        <v>0.58299999999999996</v>
      </c>
      <c r="D4" s="3">
        <v>0.52100000000000002</v>
      </c>
      <c r="E4" s="3">
        <v>0.69500000000000006</v>
      </c>
      <c r="F4" s="3">
        <v>0.57699999999999996</v>
      </c>
    </row>
    <row r="5" spans="1:6" x14ac:dyDescent="0.35">
      <c r="A5" s="4">
        <v>0.83399999999999996</v>
      </c>
      <c r="B5" s="3">
        <v>0.72799999999999998</v>
      </c>
      <c r="C5" s="3">
        <v>0.75800000000000001</v>
      </c>
      <c r="D5" s="3">
        <v>0.6</v>
      </c>
      <c r="E5" s="3">
        <v>0.52800000000000002</v>
      </c>
      <c r="F5" s="3">
        <v>0.48099999999999998</v>
      </c>
    </row>
    <row r="6" spans="1:6" x14ac:dyDescent="0.35">
      <c r="A6" s="4">
        <v>0.52500000000000002</v>
      </c>
      <c r="B6" s="3">
        <v>0.73</v>
      </c>
      <c r="C6" s="3">
        <v>0.69600000000000006</v>
      </c>
      <c r="D6" s="3">
        <v>0.55100000000000005</v>
      </c>
      <c r="E6" s="3">
        <v>0.63400000000000001</v>
      </c>
      <c r="F6" s="3">
        <v>0.57100000000000006</v>
      </c>
    </row>
    <row r="7" spans="1:6" x14ac:dyDescent="0.35">
      <c r="A7" s="4">
        <v>0.35100000000000003</v>
      </c>
      <c r="B7" s="3">
        <v>0.67900000000000005</v>
      </c>
      <c r="C7" s="3">
        <v>0.57400000000000007</v>
      </c>
      <c r="D7" s="3">
        <v>0.58099999999999996</v>
      </c>
      <c r="E7" s="3">
        <v>0.63600000000000001</v>
      </c>
      <c r="F7" s="3">
        <v>0.54700000000000004</v>
      </c>
    </row>
    <row r="8" spans="1:6" x14ac:dyDescent="0.35">
      <c r="A8" s="6">
        <v>6.9000000000000006E-2</v>
      </c>
      <c r="B8" s="3">
        <v>0.67</v>
      </c>
      <c r="C8" s="3">
        <v>0.629</v>
      </c>
      <c r="D8" s="3">
        <v>0.58299999999999996</v>
      </c>
      <c r="E8" s="3">
        <v>0.59899999999999998</v>
      </c>
      <c r="F8" s="3">
        <v>0.68600000000000005</v>
      </c>
    </row>
    <row r="9" spans="1:6" x14ac:dyDescent="0.35">
      <c r="A9" s="6">
        <v>7.0999999999999994E-2</v>
      </c>
      <c r="B9" s="3">
        <v>0.66800000000000004</v>
      </c>
      <c r="C9" s="3">
        <v>0.66900000000000004</v>
      </c>
      <c r="D9" s="3">
        <v>0.435</v>
      </c>
      <c r="E9" s="3">
        <v>0.56300000000000006</v>
      </c>
      <c r="F9" s="3">
        <v>0.58899999999999997</v>
      </c>
    </row>
    <row r="12" spans="1:6" x14ac:dyDescent="0.35">
      <c r="A12" t="s">
        <v>0</v>
      </c>
    </row>
    <row r="13" spans="1:6" x14ac:dyDescent="0.35">
      <c r="B13" s="7" t="s">
        <v>7</v>
      </c>
      <c r="C13" s="7" t="s">
        <v>8</v>
      </c>
      <c r="D13" s="7" t="s">
        <v>9</v>
      </c>
      <c r="E13" s="7" t="s">
        <v>10</v>
      </c>
    </row>
    <row r="14" spans="1:6" x14ac:dyDescent="0.35">
      <c r="A14" t="s">
        <v>1</v>
      </c>
      <c r="B14" s="4">
        <v>2.9849999999999999</v>
      </c>
      <c r="C14" s="1">
        <f>B14-B20</f>
        <v>2.915</v>
      </c>
      <c r="D14" s="1">
        <v>48</v>
      </c>
      <c r="E14" s="9">
        <f>(3.7981*C14*C14)+(5.6185*C14)-(0.3279)</f>
        <v>48.323337772499997</v>
      </c>
    </row>
    <row r="15" spans="1:6" x14ac:dyDescent="0.35">
      <c r="A15" t="s">
        <v>2</v>
      </c>
      <c r="B15" s="4">
        <v>1.8920000000000001</v>
      </c>
      <c r="C15" s="1">
        <f>B15-B20</f>
        <v>1.8220000000000001</v>
      </c>
      <c r="D15" s="1">
        <v>24</v>
      </c>
      <c r="E15" s="9">
        <f t="shared" ref="E15:E20" si="0">(3.7981*C15*C15)+(5.6185*C15)-(0.3279)</f>
        <v>22.517498800400002</v>
      </c>
    </row>
    <row r="16" spans="1:6" x14ac:dyDescent="0.35">
      <c r="A16" t="s">
        <v>3</v>
      </c>
      <c r="B16" s="4">
        <v>1.36</v>
      </c>
      <c r="C16" s="1">
        <f>B16-B20</f>
        <v>1.29</v>
      </c>
      <c r="D16" s="1">
        <v>12</v>
      </c>
      <c r="E16" s="9">
        <f t="shared" si="0"/>
        <v>13.240383210000001</v>
      </c>
    </row>
    <row r="17" spans="1:13" x14ac:dyDescent="0.35">
      <c r="A17" t="s">
        <v>4</v>
      </c>
      <c r="B17" s="4">
        <v>0.83399999999999996</v>
      </c>
      <c r="C17" s="1">
        <f>B17-B20</f>
        <v>0.76400000000000001</v>
      </c>
      <c r="D17" s="1">
        <v>6</v>
      </c>
      <c r="E17" s="9">
        <f t="shared" si="0"/>
        <v>6.1815697776</v>
      </c>
    </row>
    <row r="18" spans="1:13" x14ac:dyDescent="0.35">
      <c r="A18" t="s">
        <v>5</v>
      </c>
      <c r="B18" s="4">
        <v>0.52500000000000002</v>
      </c>
      <c r="C18" s="1">
        <f>B18-B20</f>
        <v>0.45500000000000002</v>
      </c>
      <c r="D18" s="1">
        <v>3</v>
      </c>
      <c r="E18" s="9">
        <f t="shared" si="0"/>
        <v>3.0148191525000003</v>
      </c>
    </row>
    <row r="19" spans="1:13" x14ac:dyDescent="0.35">
      <c r="A19" t="s">
        <v>12</v>
      </c>
      <c r="B19" s="4">
        <v>0.35100000000000003</v>
      </c>
      <c r="C19" s="1">
        <f>B19-B20</f>
        <v>0.28100000000000003</v>
      </c>
      <c r="D19" s="1">
        <v>1.5</v>
      </c>
      <c r="E19" s="9">
        <f t="shared" si="0"/>
        <v>1.5508002741000002</v>
      </c>
    </row>
    <row r="20" spans="1:13" x14ac:dyDescent="0.35">
      <c r="A20" t="s">
        <v>6</v>
      </c>
      <c r="B20" s="6">
        <v>7.0000000000000007E-2</v>
      </c>
      <c r="C20" s="1">
        <f>B20-B20</f>
        <v>0</v>
      </c>
      <c r="D20" s="1">
        <v>0</v>
      </c>
      <c r="E20" s="9">
        <f t="shared" si="0"/>
        <v>-0.32790000000000002</v>
      </c>
    </row>
    <row r="23" spans="1:13" x14ac:dyDescent="0.35">
      <c r="I23" s="8"/>
      <c r="K23" s="8" t="s">
        <v>11</v>
      </c>
      <c r="L23" s="8"/>
      <c r="M23" s="8"/>
    </row>
    <row r="29" spans="1:13" x14ac:dyDescent="0.35">
      <c r="A29" s="10" t="s">
        <v>13</v>
      </c>
      <c r="B29" s="3" t="s">
        <v>14</v>
      </c>
      <c r="C29" s="5" t="s">
        <v>6</v>
      </c>
      <c r="D29" s="1" t="s">
        <v>8</v>
      </c>
      <c r="E29" s="11" t="s">
        <v>15</v>
      </c>
    </row>
    <row r="30" spans="1:13" x14ac:dyDescent="0.35">
      <c r="A30" s="10">
        <v>11</v>
      </c>
      <c r="B30" s="3">
        <v>0.70699999999999996</v>
      </c>
      <c r="C30" s="6">
        <v>7.0000000000000007E-2</v>
      </c>
      <c r="D30" s="1">
        <f t="shared" ref="D30:D69" si="1">(B30-C30)</f>
        <v>0.63700000000000001</v>
      </c>
      <c r="E30" s="9">
        <f t="shared" ref="E30:E69" si="2">(3.7981*D30*D30)+(5.6185*D30)-(0.3279)</f>
        <v>4.7922357389000005</v>
      </c>
    </row>
    <row r="31" spans="1:13" x14ac:dyDescent="0.35">
      <c r="A31" s="10">
        <v>12</v>
      </c>
      <c r="B31" s="3">
        <v>0.59899999999999998</v>
      </c>
      <c r="C31" s="6">
        <v>7.0000000000000007E-2</v>
      </c>
      <c r="D31" s="1">
        <f t="shared" si="1"/>
        <v>0.52899999999999991</v>
      </c>
      <c r="E31" s="9">
        <f t="shared" si="2"/>
        <v>3.7071506020999991</v>
      </c>
    </row>
    <row r="32" spans="1:13" x14ac:dyDescent="0.35">
      <c r="A32" s="10">
        <v>13</v>
      </c>
      <c r="B32" s="3">
        <v>0.68400000000000005</v>
      </c>
      <c r="C32" s="6">
        <v>7.0000000000000007E-2</v>
      </c>
      <c r="D32" s="1">
        <f t="shared" si="1"/>
        <v>0.6140000000000001</v>
      </c>
      <c r="E32" s="9">
        <f t="shared" si="2"/>
        <v>4.5537275076000014</v>
      </c>
    </row>
    <row r="33" spans="1:5" x14ac:dyDescent="0.35">
      <c r="A33" s="10">
        <v>14</v>
      </c>
      <c r="B33" s="3">
        <v>0.72799999999999998</v>
      </c>
      <c r="C33" s="6">
        <v>7.0000000000000007E-2</v>
      </c>
      <c r="D33" s="1">
        <f t="shared" si="1"/>
        <v>0.65799999999999992</v>
      </c>
      <c r="E33" s="9">
        <f t="shared" si="2"/>
        <v>5.0135135683999996</v>
      </c>
    </row>
    <row r="34" spans="1:5" x14ac:dyDescent="0.35">
      <c r="A34" s="10">
        <v>15</v>
      </c>
      <c r="B34" s="3">
        <v>0.73</v>
      </c>
      <c r="C34" s="6">
        <v>7.0000000000000007E-2</v>
      </c>
      <c r="D34" s="1">
        <f t="shared" si="1"/>
        <v>0.65999999999999992</v>
      </c>
      <c r="E34" s="9">
        <f t="shared" si="2"/>
        <v>5.0347623600000002</v>
      </c>
    </row>
    <row r="35" spans="1:5" x14ac:dyDescent="0.35">
      <c r="A35" s="10">
        <v>16</v>
      </c>
      <c r="B35" s="3">
        <v>0.67900000000000005</v>
      </c>
      <c r="C35" s="6">
        <v>7.0000000000000007E-2</v>
      </c>
      <c r="D35" s="1">
        <f t="shared" si="1"/>
        <v>0.60899999999999999</v>
      </c>
      <c r="E35" s="9">
        <f t="shared" si="2"/>
        <v>4.5024096261000004</v>
      </c>
    </row>
    <row r="36" spans="1:5" x14ac:dyDescent="0.35">
      <c r="A36" s="10">
        <v>21</v>
      </c>
      <c r="B36" s="3">
        <v>0.67</v>
      </c>
      <c r="C36" s="6">
        <v>7.0000000000000007E-2</v>
      </c>
      <c r="D36" s="1">
        <f t="shared" si="1"/>
        <v>0.60000000000000009</v>
      </c>
      <c r="E36" s="9">
        <f t="shared" si="2"/>
        <v>4.4105160000000012</v>
      </c>
    </row>
    <row r="37" spans="1:5" x14ac:dyDescent="0.35">
      <c r="A37" s="10">
        <v>22</v>
      </c>
      <c r="B37" s="3">
        <v>0.66800000000000004</v>
      </c>
      <c r="C37" s="6">
        <v>7.0000000000000007E-2</v>
      </c>
      <c r="D37" s="1">
        <f t="shared" si="1"/>
        <v>0.59800000000000009</v>
      </c>
      <c r="E37" s="9">
        <f t="shared" si="2"/>
        <v>4.3901787524000015</v>
      </c>
    </row>
    <row r="38" spans="1:5" x14ac:dyDescent="0.35">
      <c r="A38" s="10">
        <v>23</v>
      </c>
      <c r="B38" s="3">
        <v>0.70000000000000007</v>
      </c>
      <c r="C38" s="6">
        <v>7.0000000000000007E-2</v>
      </c>
      <c r="D38" s="1">
        <f t="shared" si="1"/>
        <v>0.63000000000000012</v>
      </c>
      <c r="E38" s="9">
        <f t="shared" si="2"/>
        <v>4.7192208900000017</v>
      </c>
    </row>
    <row r="39" spans="1:5" x14ac:dyDescent="0.35">
      <c r="A39" s="10">
        <v>25</v>
      </c>
      <c r="B39" s="3">
        <v>0.72699999999999998</v>
      </c>
      <c r="C39" s="6">
        <v>7.0000000000000007E-2</v>
      </c>
      <c r="D39" s="1">
        <f t="shared" si="1"/>
        <v>0.65700000000000003</v>
      </c>
      <c r="E39" s="9">
        <f t="shared" si="2"/>
        <v>5.0029005669000011</v>
      </c>
    </row>
    <row r="40" spans="1:5" x14ac:dyDescent="0.35">
      <c r="A40" s="10">
        <v>26</v>
      </c>
      <c r="B40" s="3">
        <v>0.58299999999999996</v>
      </c>
      <c r="C40" s="6">
        <v>7.0000000000000007E-2</v>
      </c>
      <c r="D40" s="1">
        <f t="shared" si="1"/>
        <v>0.5129999999999999</v>
      </c>
      <c r="E40" s="9">
        <f t="shared" si="2"/>
        <v>3.553932678899999</v>
      </c>
    </row>
    <row r="41" spans="1:5" x14ac:dyDescent="0.35">
      <c r="A41" s="10">
        <v>31</v>
      </c>
      <c r="B41" s="3">
        <v>0.75800000000000001</v>
      </c>
      <c r="C41" s="6">
        <v>7.0000000000000007E-2</v>
      </c>
      <c r="D41" s="1">
        <f t="shared" si="1"/>
        <v>0.68799999999999994</v>
      </c>
      <c r="E41" s="9">
        <f t="shared" si="2"/>
        <v>5.3354358463999993</v>
      </c>
    </row>
    <row r="42" spans="1:5" x14ac:dyDescent="0.35">
      <c r="A42" s="10">
        <v>32</v>
      </c>
      <c r="B42" s="3">
        <v>0.69600000000000006</v>
      </c>
      <c r="C42" s="6">
        <v>7.0000000000000007E-2</v>
      </c>
      <c r="D42" s="1">
        <f t="shared" si="1"/>
        <v>0.62600000000000011</v>
      </c>
      <c r="E42" s="9">
        <f t="shared" si="2"/>
        <v>4.677665235600001</v>
      </c>
    </row>
    <row r="43" spans="1:5" x14ac:dyDescent="0.35">
      <c r="A43" s="10">
        <v>33</v>
      </c>
      <c r="B43" s="3">
        <v>0.57400000000000007</v>
      </c>
      <c r="C43" s="6">
        <v>7.0000000000000007E-2</v>
      </c>
      <c r="D43" s="1">
        <f t="shared" si="1"/>
        <v>0.504</v>
      </c>
      <c r="E43" s="9">
        <f t="shared" si="2"/>
        <v>3.4686021696</v>
      </c>
    </row>
    <row r="44" spans="1:5" x14ac:dyDescent="0.35">
      <c r="A44" s="10">
        <v>34</v>
      </c>
      <c r="B44" s="3">
        <v>0.629</v>
      </c>
      <c r="C44" s="6">
        <v>7.0000000000000007E-2</v>
      </c>
      <c r="D44" s="1">
        <f t="shared" si="1"/>
        <v>0.55899999999999994</v>
      </c>
      <c r="E44" s="9">
        <f t="shared" si="2"/>
        <v>3.9996755861</v>
      </c>
    </row>
    <row r="45" spans="1:5" x14ac:dyDescent="0.35">
      <c r="A45" s="10">
        <v>35</v>
      </c>
      <c r="B45" s="3">
        <v>0.66900000000000004</v>
      </c>
      <c r="C45" s="6">
        <v>7.0000000000000007E-2</v>
      </c>
      <c r="D45" s="1">
        <f t="shared" si="1"/>
        <v>0.59899999999999998</v>
      </c>
      <c r="E45" s="9">
        <f t="shared" si="2"/>
        <v>4.4003435781000002</v>
      </c>
    </row>
    <row r="46" spans="1:5" x14ac:dyDescent="0.35">
      <c r="A46" s="10">
        <v>42</v>
      </c>
      <c r="B46" s="3">
        <v>0.53400000000000003</v>
      </c>
      <c r="C46" s="6">
        <v>7.0000000000000007E-2</v>
      </c>
      <c r="D46" s="1">
        <f t="shared" si="1"/>
        <v>0.46400000000000002</v>
      </c>
      <c r="E46" s="9">
        <f t="shared" si="2"/>
        <v>3.0967997376</v>
      </c>
    </row>
    <row r="47" spans="1:5" x14ac:dyDescent="0.35">
      <c r="A47" s="10">
        <v>43</v>
      </c>
      <c r="B47" s="3">
        <v>0.48699999999999999</v>
      </c>
      <c r="C47" s="6">
        <v>7.0000000000000007E-2</v>
      </c>
      <c r="D47" s="1">
        <f t="shared" si="1"/>
        <v>0.41699999999999998</v>
      </c>
      <c r="E47" s="9">
        <f t="shared" si="2"/>
        <v>2.6754623109</v>
      </c>
    </row>
    <row r="48" spans="1:5" x14ac:dyDescent="0.35">
      <c r="A48" s="10">
        <v>44</v>
      </c>
      <c r="B48" s="3">
        <v>0.52100000000000002</v>
      </c>
      <c r="C48" s="6">
        <v>7.0000000000000007E-2</v>
      </c>
      <c r="D48" s="1">
        <f t="shared" si="1"/>
        <v>0.45100000000000001</v>
      </c>
      <c r="E48" s="9">
        <f t="shared" si="2"/>
        <v>2.9785808380999996</v>
      </c>
    </row>
    <row r="49" spans="1:5" x14ac:dyDescent="0.35">
      <c r="A49" s="10">
        <v>45</v>
      </c>
      <c r="B49" s="3">
        <v>0.6</v>
      </c>
      <c r="C49" s="6">
        <v>7.0000000000000007E-2</v>
      </c>
      <c r="D49" s="1">
        <f t="shared" si="1"/>
        <v>0.53</v>
      </c>
      <c r="E49" s="9">
        <f t="shared" si="2"/>
        <v>3.7167912900000002</v>
      </c>
    </row>
    <row r="50" spans="1:5" x14ac:dyDescent="0.35">
      <c r="A50" s="10">
        <v>55</v>
      </c>
      <c r="B50" s="3">
        <v>0.55100000000000005</v>
      </c>
      <c r="C50" s="6">
        <v>7.0000000000000007E-2</v>
      </c>
      <c r="D50" s="1">
        <f t="shared" si="1"/>
        <v>0.48100000000000004</v>
      </c>
      <c r="E50" s="9">
        <f t="shared" si="2"/>
        <v>3.2533307141000005</v>
      </c>
    </row>
    <row r="51" spans="1:5" x14ac:dyDescent="0.35">
      <c r="A51" s="10">
        <v>61</v>
      </c>
      <c r="B51" s="3">
        <v>0.58099999999999996</v>
      </c>
      <c r="C51" s="6">
        <v>7.0000000000000007E-2</v>
      </c>
      <c r="D51" s="1">
        <f t="shared" si="1"/>
        <v>0.5109999999999999</v>
      </c>
      <c r="E51" s="9">
        <f t="shared" si="2"/>
        <v>3.5349171700999991</v>
      </c>
    </row>
    <row r="52" spans="1:5" x14ac:dyDescent="0.35">
      <c r="A52" s="10">
        <v>62</v>
      </c>
      <c r="B52" s="3">
        <v>0.58299999999999996</v>
      </c>
      <c r="C52" s="6">
        <v>7.0000000000000007E-2</v>
      </c>
      <c r="D52" s="1">
        <f t="shared" si="1"/>
        <v>0.5129999999999999</v>
      </c>
      <c r="E52" s="9">
        <f t="shared" si="2"/>
        <v>3.553932678899999</v>
      </c>
    </row>
    <row r="53" spans="1:5" x14ac:dyDescent="0.35">
      <c r="A53" s="10">
        <v>63</v>
      </c>
      <c r="B53" s="3">
        <v>0.435</v>
      </c>
      <c r="C53" s="6">
        <v>7.0000000000000007E-2</v>
      </c>
      <c r="D53" s="1">
        <f t="shared" si="1"/>
        <v>0.36499999999999999</v>
      </c>
      <c r="E53" s="9">
        <f t="shared" si="2"/>
        <v>2.2288543724999994</v>
      </c>
    </row>
    <row r="54" spans="1:5" x14ac:dyDescent="0.35">
      <c r="A54" s="10">
        <v>64</v>
      </c>
      <c r="B54" s="3">
        <v>0.61699999999999999</v>
      </c>
      <c r="C54" s="6">
        <v>7.0000000000000007E-2</v>
      </c>
      <c r="D54" s="1">
        <f t="shared" si="1"/>
        <v>0.54699999999999993</v>
      </c>
      <c r="E54" s="9">
        <f t="shared" si="2"/>
        <v>3.8818452028999997</v>
      </c>
    </row>
    <row r="55" spans="1:5" x14ac:dyDescent="0.35">
      <c r="A55" s="10">
        <v>66</v>
      </c>
      <c r="B55" s="3">
        <v>0.52100000000000002</v>
      </c>
      <c r="C55" s="6">
        <v>7.0000000000000007E-2</v>
      </c>
      <c r="D55" s="1">
        <f t="shared" si="1"/>
        <v>0.45100000000000001</v>
      </c>
      <c r="E55" s="9">
        <f t="shared" si="2"/>
        <v>2.9785808380999996</v>
      </c>
    </row>
    <row r="56" spans="1:5" x14ac:dyDescent="0.35">
      <c r="A56" s="10">
        <v>71</v>
      </c>
      <c r="B56" s="3">
        <v>0.69500000000000006</v>
      </c>
      <c r="C56" s="6">
        <v>7.0000000000000007E-2</v>
      </c>
      <c r="D56" s="1">
        <f t="shared" si="1"/>
        <v>0.625</v>
      </c>
      <c r="E56" s="9">
        <f t="shared" si="2"/>
        <v>4.6672953125000003</v>
      </c>
    </row>
    <row r="57" spans="1:5" x14ac:dyDescent="0.35">
      <c r="A57" s="10">
        <v>72</v>
      </c>
      <c r="B57" s="3">
        <v>0.52800000000000002</v>
      </c>
      <c r="C57" s="6">
        <v>7.0000000000000007E-2</v>
      </c>
      <c r="D57" s="1">
        <f t="shared" si="1"/>
        <v>0.45800000000000002</v>
      </c>
      <c r="E57" s="9">
        <f t="shared" si="2"/>
        <v>3.0420776483999998</v>
      </c>
    </row>
    <row r="58" spans="1:5" x14ac:dyDescent="0.35">
      <c r="A58" s="10">
        <v>73</v>
      </c>
      <c r="B58" s="3">
        <v>0.63400000000000001</v>
      </c>
      <c r="C58" s="6">
        <v>7.0000000000000007E-2</v>
      </c>
      <c r="D58" s="1">
        <f t="shared" si="1"/>
        <v>0.56400000000000006</v>
      </c>
      <c r="E58" s="9">
        <f t="shared" si="2"/>
        <v>4.049094417600001</v>
      </c>
    </row>
    <row r="59" spans="1:5" x14ac:dyDescent="0.35">
      <c r="A59" s="10">
        <v>75</v>
      </c>
      <c r="B59" s="3">
        <v>0.63600000000000001</v>
      </c>
      <c r="C59" s="6">
        <v>7.0000000000000007E-2</v>
      </c>
      <c r="D59" s="1">
        <f t="shared" si="1"/>
        <v>0.56600000000000006</v>
      </c>
      <c r="E59" s="9">
        <f t="shared" si="2"/>
        <v>4.068915123600001</v>
      </c>
    </row>
    <row r="60" spans="1:5" x14ac:dyDescent="0.35">
      <c r="A60" s="10">
        <v>75</v>
      </c>
      <c r="B60" s="3">
        <v>0.59899999999999998</v>
      </c>
      <c r="C60" s="6">
        <v>7.0000000000000007E-2</v>
      </c>
      <c r="D60" s="1">
        <f t="shared" si="1"/>
        <v>0.52899999999999991</v>
      </c>
      <c r="E60" s="9">
        <f t="shared" si="2"/>
        <v>3.7071506020999991</v>
      </c>
    </row>
    <row r="61" spans="1:5" x14ac:dyDescent="0.35">
      <c r="A61" s="10">
        <v>76</v>
      </c>
      <c r="B61" s="3">
        <v>0.56300000000000006</v>
      </c>
      <c r="C61" s="6">
        <v>7.0000000000000007E-2</v>
      </c>
      <c r="D61" s="1">
        <f t="shared" si="1"/>
        <v>0.49300000000000005</v>
      </c>
      <c r="E61" s="9">
        <f t="shared" si="2"/>
        <v>3.3651449069000008</v>
      </c>
    </row>
    <row r="62" spans="1:5" x14ac:dyDescent="0.35">
      <c r="A62" s="10">
        <v>81</v>
      </c>
      <c r="B62" s="3">
        <v>0.61399999999999999</v>
      </c>
      <c r="C62" s="6">
        <v>7.0000000000000007E-2</v>
      </c>
      <c r="D62" s="1">
        <f t="shared" si="1"/>
        <v>0.54400000000000004</v>
      </c>
      <c r="E62" s="9">
        <f t="shared" si="2"/>
        <v>3.8525585216000002</v>
      </c>
    </row>
    <row r="63" spans="1:5" x14ac:dyDescent="0.35">
      <c r="A63" s="10">
        <v>82</v>
      </c>
      <c r="B63" s="3">
        <v>0.50600000000000001</v>
      </c>
      <c r="C63" s="6">
        <v>7.0000000000000007E-2</v>
      </c>
      <c r="D63" s="1">
        <f t="shared" si="1"/>
        <v>0.436</v>
      </c>
      <c r="E63" s="9">
        <f t="shared" si="2"/>
        <v>2.8437696176</v>
      </c>
    </row>
    <row r="64" spans="1:5" x14ac:dyDescent="0.35">
      <c r="A64" s="10">
        <v>83</v>
      </c>
      <c r="B64" s="3">
        <v>0.57699999999999996</v>
      </c>
      <c r="C64" s="6">
        <v>7.0000000000000007E-2</v>
      </c>
      <c r="D64" s="1">
        <f t="shared" si="1"/>
        <v>0.5069999999999999</v>
      </c>
      <c r="E64" s="9">
        <f t="shared" si="2"/>
        <v>3.496977306899999</v>
      </c>
    </row>
    <row r="65" spans="1:5" x14ac:dyDescent="0.35">
      <c r="A65" s="10">
        <v>84</v>
      </c>
      <c r="B65" s="3">
        <v>0.48099999999999998</v>
      </c>
      <c r="C65" s="6">
        <v>7.0000000000000007E-2</v>
      </c>
      <c r="D65" s="1">
        <f t="shared" si="1"/>
        <v>0.41099999999999998</v>
      </c>
      <c r="E65" s="9">
        <f t="shared" si="2"/>
        <v>2.6228823500999994</v>
      </c>
    </row>
    <row r="66" spans="1:5" x14ac:dyDescent="0.35">
      <c r="A66" s="10">
        <v>86</v>
      </c>
      <c r="B66" s="3">
        <v>0.57100000000000006</v>
      </c>
      <c r="C66" s="6">
        <v>7.0000000000000007E-2</v>
      </c>
      <c r="D66" s="1">
        <f t="shared" si="1"/>
        <v>0.50100000000000011</v>
      </c>
      <c r="E66" s="9">
        <f t="shared" si="2"/>
        <v>3.4402953981000008</v>
      </c>
    </row>
    <row r="67" spans="1:5" x14ac:dyDescent="0.35">
      <c r="A67" s="10">
        <v>91</v>
      </c>
      <c r="B67" s="3">
        <v>0.54700000000000004</v>
      </c>
      <c r="C67" s="6">
        <v>7.0000000000000007E-2</v>
      </c>
      <c r="D67" s="1">
        <f t="shared" si="1"/>
        <v>0.47700000000000004</v>
      </c>
      <c r="E67" s="9">
        <f t="shared" si="2"/>
        <v>3.2163023949</v>
      </c>
    </row>
    <row r="68" spans="1:5" x14ac:dyDescent="0.35">
      <c r="A68" s="10">
        <v>92</v>
      </c>
      <c r="B68" s="3">
        <v>0.68600000000000005</v>
      </c>
      <c r="C68" s="6">
        <v>7.0000000000000007E-2</v>
      </c>
      <c r="D68" s="1">
        <f t="shared" si="1"/>
        <v>0.6160000000000001</v>
      </c>
      <c r="E68" s="9">
        <f t="shared" si="2"/>
        <v>4.5743078336000016</v>
      </c>
    </row>
    <row r="69" spans="1:5" x14ac:dyDescent="0.35">
      <c r="A69" s="10">
        <v>94</v>
      </c>
      <c r="B69" s="3">
        <v>0.58899999999999997</v>
      </c>
      <c r="C69" s="6">
        <v>7.0000000000000007E-2</v>
      </c>
      <c r="D69" s="1">
        <f t="shared" si="1"/>
        <v>0.51899999999999991</v>
      </c>
      <c r="E69" s="9">
        <f t="shared" si="2"/>
        <v>3.6111615140999991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workbookViewId="0">
      <selection activeCell="K19" sqref="K19"/>
    </sheetView>
  </sheetViews>
  <sheetFormatPr defaultRowHeight="14.5" x14ac:dyDescent="0.35"/>
  <cols>
    <col min="1" max="1" width="13.1796875" customWidth="1"/>
    <col min="2" max="2" width="15.6328125" customWidth="1"/>
    <col min="3" max="3" width="17" customWidth="1"/>
    <col min="4" max="4" width="14.81640625" customWidth="1"/>
  </cols>
  <sheetData>
    <row r="1" spans="1:4" x14ac:dyDescent="0.35">
      <c r="A1" s="7" t="s">
        <v>34</v>
      </c>
      <c r="B1" s="7" t="s">
        <v>35</v>
      </c>
      <c r="C1" s="7" t="s">
        <v>36</v>
      </c>
      <c r="D1" s="7" t="s">
        <v>37</v>
      </c>
    </row>
    <row r="2" spans="1:4" x14ac:dyDescent="0.35">
      <c r="A2" s="16">
        <v>11</v>
      </c>
      <c r="B2" s="2">
        <v>63</v>
      </c>
      <c r="C2" s="2">
        <v>173</v>
      </c>
      <c r="D2" s="5"/>
    </row>
    <row r="3" spans="1:4" x14ac:dyDescent="0.35">
      <c r="A3" s="16">
        <v>12</v>
      </c>
      <c r="B3" s="2">
        <v>64</v>
      </c>
      <c r="C3" s="2">
        <v>86</v>
      </c>
      <c r="D3" s="5" t="s">
        <v>38</v>
      </c>
    </row>
    <row r="4" spans="1:4" x14ac:dyDescent="0.35">
      <c r="A4" s="16">
        <v>13</v>
      </c>
      <c r="B4" s="2">
        <v>74</v>
      </c>
      <c r="C4" s="2">
        <v>131</v>
      </c>
      <c r="D4" s="5"/>
    </row>
    <row r="5" spans="1:4" x14ac:dyDescent="0.35">
      <c r="A5" s="16">
        <v>14</v>
      </c>
      <c r="B5" s="2">
        <v>80</v>
      </c>
      <c r="C5" s="2">
        <v>161</v>
      </c>
      <c r="D5" s="5"/>
    </row>
    <row r="6" spans="1:4" x14ac:dyDescent="0.35">
      <c r="A6" s="16">
        <v>15</v>
      </c>
      <c r="B6" s="2">
        <v>69</v>
      </c>
      <c r="C6" s="2">
        <v>247</v>
      </c>
      <c r="D6" s="5" t="s">
        <v>39</v>
      </c>
    </row>
    <row r="7" spans="1:4" x14ac:dyDescent="0.35">
      <c r="A7" s="16">
        <v>16</v>
      </c>
      <c r="B7" s="2">
        <v>78</v>
      </c>
      <c r="C7" s="2">
        <v>93</v>
      </c>
      <c r="D7" s="5"/>
    </row>
    <row r="8" spans="1:4" x14ac:dyDescent="0.35">
      <c r="A8" s="16">
        <v>21</v>
      </c>
      <c r="B8" s="2">
        <v>73</v>
      </c>
      <c r="C8" s="2">
        <v>89</v>
      </c>
      <c r="D8" s="5"/>
    </row>
    <row r="9" spans="1:4" x14ac:dyDescent="0.35">
      <c r="A9" s="16">
        <v>22</v>
      </c>
      <c r="B9" s="2">
        <v>83</v>
      </c>
      <c r="C9" s="2">
        <v>174</v>
      </c>
      <c r="D9" s="5" t="s">
        <v>38</v>
      </c>
    </row>
    <row r="10" spans="1:4" x14ac:dyDescent="0.35">
      <c r="A10" s="16">
        <v>23</v>
      </c>
      <c r="B10" s="2">
        <v>71</v>
      </c>
      <c r="C10" s="2">
        <v>86</v>
      </c>
      <c r="D10" s="5"/>
    </row>
    <row r="11" spans="1:4" x14ac:dyDescent="0.35">
      <c r="A11" s="16">
        <v>25</v>
      </c>
      <c r="B11" s="2">
        <v>65</v>
      </c>
      <c r="C11" s="2">
        <v>68</v>
      </c>
      <c r="D11" s="5" t="s">
        <v>39</v>
      </c>
    </row>
    <row r="12" spans="1:4" x14ac:dyDescent="0.35">
      <c r="A12" s="16">
        <v>26</v>
      </c>
      <c r="B12" s="2">
        <v>77</v>
      </c>
      <c r="C12" s="2">
        <v>65</v>
      </c>
      <c r="D12" s="5" t="s">
        <v>39</v>
      </c>
    </row>
    <row r="13" spans="1:4" x14ac:dyDescent="0.35">
      <c r="A13" s="16">
        <v>31</v>
      </c>
      <c r="B13" s="2">
        <v>60</v>
      </c>
      <c r="C13" s="2">
        <v>134</v>
      </c>
      <c r="D13" s="5"/>
    </row>
    <row r="14" spans="1:4" x14ac:dyDescent="0.35">
      <c r="A14" s="16">
        <v>32</v>
      </c>
      <c r="B14" s="2">
        <v>65</v>
      </c>
      <c r="C14" s="2">
        <v>96</v>
      </c>
      <c r="D14" s="5"/>
    </row>
    <row r="15" spans="1:4" x14ac:dyDescent="0.35">
      <c r="A15" s="16">
        <v>33</v>
      </c>
      <c r="B15" s="2">
        <v>196</v>
      </c>
      <c r="C15" s="2">
        <v>53</v>
      </c>
      <c r="D15" s="5"/>
    </row>
    <row r="16" spans="1:4" x14ac:dyDescent="0.35">
      <c r="A16" s="16">
        <v>34</v>
      </c>
      <c r="B16" s="2">
        <v>74</v>
      </c>
      <c r="C16" s="2">
        <v>77</v>
      </c>
      <c r="D16" s="5" t="s">
        <v>38</v>
      </c>
    </row>
    <row r="17" spans="1:4" x14ac:dyDescent="0.35">
      <c r="A17" s="16">
        <v>35</v>
      </c>
      <c r="B17" s="2">
        <v>46</v>
      </c>
      <c r="C17" s="2">
        <v>28</v>
      </c>
      <c r="D17" s="5"/>
    </row>
    <row r="18" spans="1:4" x14ac:dyDescent="0.35">
      <c r="A18" s="16">
        <v>42</v>
      </c>
      <c r="B18" s="2">
        <v>53</v>
      </c>
      <c r="C18" s="2">
        <v>113</v>
      </c>
      <c r="D18" s="5" t="s">
        <v>40</v>
      </c>
    </row>
    <row r="19" spans="1:4" x14ac:dyDescent="0.35">
      <c r="A19" s="16">
        <v>43</v>
      </c>
      <c r="B19" s="2">
        <v>64</v>
      </c>
      <c r="C19" s="2">
        <v>156</v>
      </c>
      <c r="D19" s="5" t="s">
        <v>40</v>
      </c>
    </row>
    <row r="20" spans="1:4" x14ac:dyDescent="0.35">
      <c r="A20" s="16">
        <v>44</v>
      </c>
      <c r="B20" s="2">
        <v>219</v>
      </c>
      <c r="C20" s="2">
        <v>101</v>
      </c>
      <c r="D20" s="5" t="s">
        <v>39</v>
      </c>
    </row>
    <row r="21" spans="1:4" x14ac:dyDescent="0.35">
      <c r="A21" s="16">
        <v>45</v>
      </c>
      <c r="B21" s="2">
        <v>57</v>
      </c>
      <c r="C21" s="2">
        <v>84</v>
      </c>
      <c r="D21" s="5" t="s">
        <v>38</v>
      </c>
    </row>
    <row r="22" spans="1:4" x14ac:dyDescent="0.35">
      <c r="A22" s="16">
        <v>55</v>
      </c>
      <c r="B22" s="2">
        <v>94</v>
      </c>
      <c r="C22" s="2">
        <v>42</v>
      </c>
      <c r="D22" s="5"/>
    </row>
    <row r="23" spans="1:4" x14ac:dyDescent="0.35">
      <c r="A23" s="16">
        <v>61</v>
      </c>
      <c r="B23" s="2">
        <v>89</v>
      </c>
      <c r="C23" s="2">
        <v>123</v>
      </c>
      <c r="D23" s="5"/>
    </row>
    <row r="24" spans="1:4" x14ac:dyDescent="0.35">
      <c r="A24" s="16">
        <v>62</v>
      </c>
      <c r="B24" s="2">
        <v>68</v>
      </c>
      <c r="C24" s="2">
        <v>95</v>
      </c>
      <c r="D24" s="5"/>
    </row>
    <row r="25" spans="1:4" x14ac:dyDescent="0.35">
      <c r="A25" s="16">
        <v>63</v>
      </c>
      <c r="B25" s="2">
        <v>157</v>
      </c>
      <c r="C25" s="2">
        <v>72</v>
      </c>
      <c r="D25" s="5"/>
    </row>
    <row r="26" spans="1:4" x14ac:dyDescent="0.35">
      <c r="A26" s="16">
        <v>64</v>
      </c>
      <c r="B26" s="2">
        <v>95</v>
      </c>
      <c r="C26" s="2">
        <v>94</v>
      </c>
      <c r="D26" s="5" t="s">
        <v>40</v>
      </c>
    </row>
    <row r="27" spans="1:4" x14ac:dyDescent="0.35">
      <c r="A27" s="16">
        <v>66</v>
      </c>
      <c r="B27" s="2">
        <v>79</v>
      </c>
      <c r="C27" s="2">
        <v>66</v>
      </c>
      <c r="D27" s="5" t="s">
        <v>38</v>
      </c>
    </row>
    <row r="28" spans="1:4" x14ac:dyDescent="0.35">
      <c r="A28" s="16">
        <v>71</v>
      </c>
      <c r="B28" s="2">
        <v>86</v>
      </c>
      <c r="C28" s="2">
        <v>146</v>
      </c>
      <c r="D28" s="5" t="s">
        <v>38</v>
      </c>
    </row>
    <row r="29" spans="1:4" x14ac:dyDescent="0.35">
      <c r="A29" s="16">
        <v>72</v>
      </c>
      <c r="B29" s="2">
        <v>135</v>
      </c>
      <c r="C29" s="2">
        <v>889</v>
      </c>
      <c r="D29" s="5" t="s">
        <v>41</v>
      </c>
    </row>
    <row r="30" spans="1:4" x14ac:dyDescent="0.35">
      <c r="A30" s="16">
        <v>73</v>
      </c>
      <c r="B30" s="2">
        <v>251</v>
      </c>
      <c r="C30" s="2">
        <v>1303</v>
      </c>
      <c r="D30" s="5" t="s">
        <v>41</v>
      </c>
    </row>
    <row r="31" spans="1:4" x14ac:dyDescent="0.35">
      <c r="A31" s="16">
        <v>75</v>
      </c>
      <c r="B31" s="2">
        <v>64</v>
      </c>
      <c r="C31" s="2">
        <v>234</v>
      </c>
      <c r="D31" s="5"/>
    </row>
    <row r="32" spans="1:4" x14ac:dyDescent="0.35">
      <c r="A32" s="16">
        <v>75</v>
      </c>
      <c r="B32" s="2">
        <v>101</v>
      </c>
      <c r="C32" s="2">
        <v>471</v>
      </c>
      <c r="D32" s="5" t="s">
        <v>42</v>
      </c>
    </row>
    <row r="33" spans="1:4" x14ac:dyDescent="0.35">
      <c r="A33" s="16">
        <v>76</v>
      </c>
      <c r="B33" s="2">
        <v>144</v>
      </c>
      <c r="C33" s="2">
        <v>1289</v>
      </c>
      <c r="D33" s="5" t="s">
        <v>41</v>
      </c>
    </row>
    <row r="34" spans="1:4" x14ac:dyDescent="0.35">
      <c r="A34" s="16">
        <v>81</v>
      </c>
      <c r="B34" s="2">
        <v>92</v>
      </c>
      <c r="C34" s="2">
        <v>92</v>
      </c>
      <c r="D34" s="5"/>
    </row>
    <row r="35" spans="1:4" x14ac:dyDescent="0.35">
      <c r="A35" s="16">
        <v>82</v>
      </c>
      <c r="B35" s="2">
        <v>241</v>
      </c>
      <c r="C35" s="2">
        <v>80</v>
      </c>
      <c r="D35" s="5" t="s">
        <v>40</v>
      </c>
    </row>
    <row r="36" spans="1:4" x14ac:dyDescent="0.35">
      <c r="A36" s="16">
        <v>83</v>
      </c>
      <c r="B36" s="2">
        <v>51</v>
      </c>
      <c r="C36" s="2">
        <v>74</v>
      </c>
      <c r="D36" s="5"/>
    </row>
    <row r="37" spans="1:4" x14ac:dyDescent="0.35">
      <c r="A37" s="16">
        <v>84</v>
      </c>
      <c r="B37" s="2">
        <v>94</v>
      </c>
      <c r="C37" s="2">
        <v>87</v>
      </c>
      <c r="D37" s="5"/>
    </row>
    <row r="38" spans="1:4" x14ac:dyDescent="0.35">
      <c r="A38" s="16">
        <v>86</v>
      </c>
      <c r="B38" s="2">
        <v>82</v>
      </c>
      <c r="C38" s="2">
        <v>140</v>
      </c>
      <c r="D38" s="5"/>
    </row>
    <row r="39" spans="1:4" x14ac:dyDescent="0.35">
      <c r="A39" s="16">
        <v>91</v>
      </c>
      <c r="B39" s="2">
        <v>76</v>
      </c>
      <c r="C39" s="2">
        <v>105</v>
      </c>
      <c r="D39" s="5"/>
    </row>
    <row r="40" spans="1:4" x14ac:dyDescent="0.35">
      <c r="A40" s="16">
        <v>92</v>
      </c>
      <c r="B40" s="2">
        <v>285</v>
      </c>
      <c r="C40" s="2">
        <v>1276</v>
      </c>
      <c r="D40" s="5" t="s">
        <v>41</v>
      </c>
    </row>
    <row r="41" spans="1:4" x14ac:dyDescent="0.35">
      <c r="A41" s="16">
        <v>94</v>
      </c>
      <c r="B41" s="2">
        <v>108</v>
      </c>
      <c r="C41" s="2">
        <v>539</v>
      </c>
      <c r="D41" s="5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3"/>
  <sheetViews>
    <sheetView tabSelected="1" workbookViewId="0">
      <selection activeCell="F12" sqref="F12"/>
    </sheetView>
  </sheetViews>
  <sheetFormatPr defaultRowHeight="14.5" x14ac:dyDescent="0.35"/>
  <cols>
    <col min="1" max="1" width="31" customWidth="1"/>
    <col min="2" max="2" width="15.08984375" customWidth="1"/>
    <col min="3" max="3" width="14.90625" customWidth="1"/>
    <col min="4" max="4" width="13.54296875" customWidth="1"/>
    <col min="5" max="5" width="16.08984375" customWidth="1"/>
    <col min="6" max="6" width="65.54296875" customWidth="1"/>
  </cols>
  <sheetData>
    <row r="1" spans="1:6" ht="15.5" thickTop="1" thickBot="1" x14ac:dyDescent="0.4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</row>
    <row r="2" spans="1:6" ht="15.5" thickTop="1" thickBot="1" x14ac:dyDescent="0.4">
      <c r="A2" s="13" t="s">
        <v>25</v>
      </c>
      <c r="B2" s="14" t="s">
        <v>26</v>
      </c>
      <c r="C2" s="15" t="s">
        <v>22</v>
      </c>
      <c r="D2" s="15" t="s">
        <v>27</v>
      </c>
      <c r="E2" s="15" t="s">
        <v>23</v>
      </c>
      <c r="F2" s="15" t="s">
        <v>24</v>
      </c>
    </row>
    <row r="3" spans="1:6" ht="15.5" thickTop="1" thickBot="1" x14ac:dyDescent="0.4">
      <c r="A3" s="13" t="s">
        <v>28</v>
      </c>
      <c r="B3" s="14" t="s">
        <v>29</v>
      </c>
      <c r="C3" s="15" t="s">
        <v>30</v>
      </c>
      <c r="D3" s="15" t="s">
        <v>62</v>
      </c>
      <c r="E3" s="15" t="s">
        <v>31</v>
      </c>
      <c r="F3" s="15" t="s">
        <v>32</v>
      </c>
    </row>
    <row r="4" spans="1:6" ht="15.5" thickTop="1" thickBot="1" x14ac:dyDescent="0.4">
      <c r="A4" s="13" t="s">
        <v>33</v>
      </c>
      <c r="B4" s="14" t="s">
        <v>29</v>
      </c>
      <c r="C4" s="15" t="s">
        <v>30</v>
      </c>
      <c r="D4" s="15" t="s">
        <v>63</v>
      </c>
      <c r="E4" s="15" t="s">
        <v>31</v>
      </c>
      <c r="F4" s="15" t="s">
        <v>32</v>
      </c>
    </row>
    <row r="5" spans="1:6" ht="15" thickTop="1" x14ac:dyDescent="0.35"/>
    <row r="53" spans="1:6" ht="15.5" x14ac:dyDescent="0.35">
      <c r="A53" s="17" t="s">
        <v>43</v>
      </c>
      <c r="B53" s="17"/>
      <c r="C53" s="17"/>
    </row>
    <row r="54" spans="1:6" ht="15.5" x14ac:dyDescent="0.35">
      <c r="A54" s="17" t="s">
        <v>44</v>
      </c>
      <c r="B54" s="17"/>
      <c r="C54" s="17"/>
      <c r="D54" s="17"/>
      <c r="E54" s="17"/>
    </row>
    <row r="55" spans="1:6" ht="15.5" x14ac:dyDescent="0.35">
      <c r="A55" s="17" t="s">
        <v>45</v>
      </c>
      <c r="B55" s="17"/>
      <c r="C55" s="17"/>
      <c r="D55" s="17"/>
      <c r="E55" s="17"/>
    </row>
    <row r="56" spans="1:6" ht="15.5" x14ac:dyDescent="0.35">
      <c r="A56" s="17" t="s">
        <v>46</v>
      </c>
      <c r="B56" s="17"/>
      <c r="C56" s="17"/>
      <c r="D56" s="17"/>
      <c r="E56" s="17"/>
    </row>
    <row r="57" spans="1:6" ht="15.5" x14ac:dyDescent="0.35">
      <c r="A57" s="17" t="s">
        <v>47</v>
      </c>
      <c r="B57" s="17"/>
      <c r="C57" s="17"/>
      <c r="D57" s="17"/>
      <c r="E57" s="17"/>
      <c r="F57" s="17"/>
    </row>
    <row r="58" spans="1:6" ht="15.5" x14ac:dyDescent="0.35">
      <c r="A58" s="17" t="s">
        <v>48</v>
      </c>
      <c r="B58" s="17"/>
      <c r="C58" s="17"/>
      <c r="D58" s="17"/>
      <c r="E58" s="17"/>
      <c r="F58" s="17"/>
    </row>
    <row r="59" spans="1:6" ht="15.5" x14ac:dyDescent="0.35">
      <c r="A59" s="17" t="s">
        <v>49</v>
      </c>
      <c r="B59" s="17"/>
      <c r="C59" s="17"/>
      <c r="D59" s="17"/>
      <c r="E59" s="17"/>
      <c r="F59" s="17"/>
    </row>
    <row r="60" spans="1:6" ht="15.5" x14ac:dyDescent="0.35">
      <c r="A60" s="17" t="s">
        <v>50</v>
      </c>
      <c r="B60" s="17"/>
      <c r="C60" s="17"/>
      <c r="D60" s="17"/>
      <c r="E60" s="17"/>
      <c r="F60" s="17"/>
    </row>
    <row r="61" spans="1:6" ht="15.5" x14ac:dyDescent="0.35">
      <c r="A61" s="17" t="s">
        <v>51</v>
      </c>
      <c r="B61" s="17"/>
      <c r="C61" s="17"/>
      <c r="D61" s="17"/>
      <c r="E61" s="17"/>
      <c r="F61" s="17"/>
    </row>
    <row r="63" spans="1:6" ht="15.5" x14ac:dyDescent="0.35">
      <c r="A63" s="17" t="s">
        <v>52</v>
      </c>
      <c r="B63" s="17"/>
      <c r="C63" s="17"/>
      <c r="D63" s="17"/>
      <c r="E63" s="17"/>
      <c r="F63" s="17"/>
    </row>
    <row r="64" spans="1:6" ht="15.5" x14ac:dyDescent="0.35">
      <c r="A64" s="17" t="s">
        <v>53</v>
      </c>
      <c r="B64" s="17"/>
      <c r="C64" s="17"/>
      <c r="F64" s="17"/>
    </row>
    <row r="65" spans="1:6" ht="15.5" x14ac:dyDescent="0.35">
      <c r="A65" s="17" t="s">
        <v>54</v>
      </c>
      <c r="B65" s="17"/>
      <c r="C65" s="17"/>
      <c r="D65" s="17"/>
      <c r="E65" s="17"/>
      <c r="F65" s="17"/>
    </row>
    <row r="66" spans="1:6" ht="15.5" x14ac:dyDescent="0.35">
      <c r="A66" s="17" t="s">
        <v>55</v>
      </c>
      <c r="B66" s="17"/>
      <c r="C66" s="17"/>
      <c r="D66" s="17"/>
      <c r="E66" s="17"/>
      <c r="F66" s="17"/>
    </row>
    <row r="67" spans="1:6" ht="15.5" x14ac:dyDescent="0.35">
      <c r="A67" s="17" t="s">
        <v>56</v>
      </c>
      <c r="B67" s="17"/>
      <c r="C67" s="17"/>
      <c r="D67" s="17"/>
      <c r="E67" s="17"/>
    </row>
    <row r="68" spans="1:6" ht="15.5" x14ac:dyDescent="0.35">
      <c r="A68" s="17" t="s">
        <v>57</v>
      </c>
      <c r="B68" s="17"/>
      <c r="C68" s="17"/>
      <c r="D68" s="17"/>
      <c r="E68" s="17"/>
      <c r="F68" s="17"/>
    </row>
    <row r="70" spans="1:6" x14ac:dyDescent="0.35">
      <c r="A70" s="8" t="s">
        <v>61</v>
      </c>
    </row>
    <row r="71" spans="1:6" x14ac:dyDescent="0.35">
      <c r="A71" t="s">
        <v>58</v>
      </c>
    </row>
    <row r="72" spans="1:6" x14ac:dyDescent="0.35">
      <c r="A72" t="s">
        <v>59</v>
      </c>
    </row>
    <row r="73" spans="1:6" x14ac:dyDescent="0.35">
      <c r="A73" t="s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Rat Insulin</vt:lpstr>
      <vt:lpstr>Biyokimya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2021-12-28T12:43:28Z</dcterms:created>
  <dcterms:modified xsi:type="dcterms:W3CDTF">2021-12-29T11:48:04Z</dcterms:modified>
</cp:coreProperties>
</file>