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16" windowHeight="8628"/>
  </bookViews>
  <sheets>
    <sheet name="ESM-1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E19" i="1"/>
  <c r="C22" i="1"/>
  <c r="E22" i="1" s="1"/>
  <c r="C21" i="1"/>
  <c r="E21" i="1" s="1"/>
  <c r="C20" i="1"/>
  <c r="E20" i="1" s="1"/>
  <c r="C19" i="1"/>
  <c r="C18" i="1"/>
  <c r="E18" i="1" s="1"/>
  <c r="C17" i="1"/>
  <c r="E17" i="1" s="1"/>
</calcChain>
</file>

<file path=xl/sharedStrings.xml><?xml version="1.0" encoding="utf-8"?>
<sst xmlns="http://schemas.openxmlformats.org/spreadsheetml/2006/main" count="124" uniqueCount="122">
  <si>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</si>
  <si>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</si>
  <si>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</si>
  <si>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</si>
  <si>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</si>
  <si>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</si>
  <si>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</si>
  <si>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</si>
  <si>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</si>
  <si>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</si>
  <si>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</si>
  <si>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concentration (ng/L)</t>
  </si>
  <si>
    <t>Numune</t>
  </si>
  <si>
    <t>absorbans</t>
  </si>
  <si>
    <t>Result (ng/L)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</si>
  <si>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</si>
  <si>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</si>
  <si>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</si>
  <si>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</si>
  <si>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</si>
  <si>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</si>
  <si>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</si>
  <si>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</si>
  <si>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</si>
  <si>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</si>
  <si>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</si>
  <si>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</si>
  <si>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</si>
  <si>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</si>
  <si>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</si>
  <si>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</si>
  <si>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</si>
  <si>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</si>
  <si>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</si>
  <si>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</si>
  <si>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</si>
  <si>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</si>
  <si>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</si>
  <si>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</si>
  <si>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</si>
  <si>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</si>
  <si>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</si>
  <si>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</si>
  <si>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</si>
  <si>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</si>
  <si>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</si>
  <si>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</si>
  <si>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</si>
  <si>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</si>
  <si>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</si>
  <si>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</si>
  <si>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</si>
  <si>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</si>
  <si>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</si>
  <si>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</si>
  <si>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</si>
  <si>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</si>
  <si>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</si>
  <si>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</si>
  <si>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</si>
  <si>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</si>
  <si>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</si>
  <si>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</si>
  <si>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</si>
  <si>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</si>
  <si>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</si>
  <si>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</si>
  <si>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</si>
  <si>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</si>
  <si>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</si>
  <si>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</si>
  <si>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</si>
  <si>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</si>
  <si>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</si>
  <si>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</si>
  <si>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</si>
  <si>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</si>
  <si>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</si>
  <si>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</si>
  <si>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</si>
  <si>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</si>
  <si>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</si>
  <si>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</si>
  <si>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</si>
  <si>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</si>
  <si>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</si>
  <si>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</si>
  <si>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</si>
  <si>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</si>
  <si>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</si>
  <si>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</si>
  <si>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</si>
  <si>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</si>
  <si>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</si>
  <si>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</si>
  <si>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</si>
  <si>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</si>
  <si>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</si>
  <si>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</si>
  <si>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</si>
  <si>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</si>
  <si>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</si>
  <si>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</si>
  <si>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</si>
  <si>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</si>
  <si>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KİT ADI</t>
  </si>
  <si>
    <t>TÜR</t>
  </si>
  <si>
    <t>MARKA</t>
  </si>
  <si>
    <t>CAT. NO</t>
  </si>
  <si>
    <t>Yöntem</t>
  </si>
  <si>
    <t>Kullanılan Cihaz</t>
  </si>
  <si>
    <t>BT-lab</t>
  </si>
  <si>
    <t>ELİSA</t>
  </si>
  <si>
    <t>Mıcroplate reader: BIO-TEK EL X 800-Aotu strıp washer:BIO TEK EL X 50</t>
  </si>
  <si>
    <t>Endothelial cell-specific molecule 1</t>
  </si>
  <si>
    <t>Human</t>
  </si>
  <si>
    <t>E3160Hu</t>
  </si>
  <si>
    <t xml:space="preserve"> The reaction is terminated by addition of acidic stop solution and absorbance is measured at 450 nm. </t>
  </si>
  <si>
    <t>ESM-1 Assay Principle</t>
  </si>
  <si>
    <t>This kit is an Enzyme-Linked Immunosorbent Assay (ELISA). The plate has been pre-coated with Human ESM-1 antibody. Human ESM-1  present in the sample is added and binds to antibodies coated on the wells.</t>
  </si>
  <si>
    <t>And then biotinylated Human ESM-1  Antibody is added and binds to Human ESM-1  in the sample. Then Streptavidin-HRP is added and binds to the Biotinylated Human ESM-1  antibody.</t>
  </si>
  <si>
    <t>After incubation unbound Streptavidin-HRP is washed away during a washing step. Substrate solution is then added and color develops in proportion to the amount of Human ESM-1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</si>
</sst>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ESM-1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879396325459316"/>
                  <c:y val="0.113533829104695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'ESM-1'!$C$17:$C$22</c:f>
              <c:numCache>
                <c:formatCode>General</c:formatCode>
                <c:ptCount val="6"/>
                <c:pt idx="0">
                  <c:v>1.546</c:v>
                </c:pt>
                <c:pt idx="1">
                  <c:v>1.0270000000000001</c:v>
                </c:pt>
                <c:pt idx="2">
                  <c:v>0.67800000000000005</c:v>
                </c:pt>
                <c:pt idx="3">
                  <c:v>0.42699999999999999</c:v>
                </c:pt>
                <c:pt idx="4">
                  <c:v>0.26</c:v>
                </c:pt>
                <c:pt idx="5">
                  <c:v>0</c:v>
                </c:pt>
              </c:numCache>
            </c:numRef>
          </c:xVal>
          <c:yVal>
            <c:numRef>
              <c:f>'ESM-1'!$D$17:$D$22</c:f>
              <c:numCache>
                <c:formatCode>General</c:formatCode>
                <c:ptCount val="6"/>
                <c:pt idx="0">
                  <c:v>1200</c:v>
                </c:pt>
                <c:pt idx="1">
                  <c:v>600</c:v>
                </c:pt>
                <c:pt idx="2">
                  <c:v>300</c:v>
                </c:pt>
                <c:pt idx="3">
                  <c:v>150</c:v>
                </c:pt>
                <c:pt idx="4">
                  <c:v>75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C-4101-AC3C-B08BF0C3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93104"/>
        <c:axId val="449786216"/>
      </c:scatterChart>
      <c:valAx>
        <c:axId val="4497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786216"/>
        <c:crosses val="autoZero"/>
        <c:crossBetween val="midCat"/>
      </c:valAx>
      <c:valAx>
        <c:axId val="4497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7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12</xdr:row>
      <xdr:rowOff>30480</xdr:rowOff>
    </xdr:from>
    <xdr:to>
      <xdr:col>13</xdr:col>
      <xdr:colOff>541020</xdr:colOff>
      <xdr:row>27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685800</xdr:colOff>
      <xdr:row>50</xdr:row>
      <xdr:rowOff>122682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7772400" cy="87180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129540</xdr:rowOff>
    </xdr:from>
    <xdr:to>
      <xdr:col>5</xdr:col>
      <xdr:colOff>685800</xdr:colOff>
      <xdr:row>105</xdr:row>
      <xdr:rowOff>78186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11640"/>
          <a:ext cx="7772400" cy="10007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tabSelected="1" workbookViewId="0">
      <selection activeCell="P8" sqref="P8"/>
    </sheetView>
  </sheetViews>
  <sheetFormatPr defaultRowHeight="14.4" x14ac:dyDescent="0.3"/>
  <cols>
    <col min="1" max="1" width="17" customWidth="1"/>
    <col min="2" max="2" width="11.33203125" customWidth="1"/>
    <col min="3" max="3" width="10.88671875" customWidth="1"/>
    <col min="4" max="4" width="11.44140625" customWidth="1"/>
    <col min="5" max="5" width="19.44140625" customWidth="1"/>
  </cols>
  <sheetData>
    <row r="2" spans="1:12" x14ac:dyDescent="0.3">
      <c r="A2" s="3">
        <v>1.621</v>
      </c>
      <c r="B2" s="2">
        <v>0.40500000000000003</v>
      </c>
      <c r="C2" s="2">
        <v>0.45400000000000001</v>
      </c>
      <c r="D2" s="2">
        <v>0.439</v>
      </c>
      <c r="E2" s="2">
        <v>1.518</v>
      </c>
      <c r="F2" s="2">
        <v>0.41000000000000003</v>
      </c>
      <c r="G2" s="2">
        <v>0.73499999999999999</v>
      </c>
      <c r="H2" s="2">
        <v>0.50900000000000001</v>
      </c>
      <c r="I2" s="2">
        <v>0.51</v>
      </c>
      <c r="J2" s="2">
        <v>0.433</v>
      </c>
      <c r="K2" s="2">
        <v>0.51800000000000002</v>
      </c>
      <c r="L2" s="2">
        <v>0.53400000000000003</v>
      </c>
    </row>
    <row r="3" spans="1:12" x14ac:dyDescent="0.3">
      <c r="A3" s="3">
        <v>1.1020000000000001</v>
      </c>
      <c r="B3" s="2">
        <v>0.38700000000000001</v>
      </c>
      <c r="C3" s="2">
        <v>0.44700000000000001</v>
      </c>
      <c r="D3" s="2">
        <v>0.78500000000000003</v>
      </c>
      <c r="E3" s="2">
        <v>0.48</v>
      </c>
      <c r="F3" s="2">
        <v>0.32800000000000001</v>
      </c>
      <c r="G3" s="2">
        <v>0.35399999999999998</v>
      </c>
      <c r="H3" s="2">
        <v>0.40100000000000002</v>
      </c>
      <c r="I3" s="2">
        <v>1.3760000000000001</v>
      </c>
      <c r="J3" s="2">
        <v>0.38</v>
      </c>
      <c r="K3" s="2">
        <v>0.42599999999999999</v>
      </c>
      <c r="L3" s="2">
        <v>0.48499999999999999</v>
      </c>
    </row>
    <row r="4" spans="1:12" x14ac:dyDescent="0.3">
      <c r="A4" s="3">
        <v>0.753</v>
      </c>
      <c r="B4" s="2">
        <v>0.40700000000000003</v>
      </c>
      <c r="C4" s="2">
        <v>0.39700000000000002</v>
      </c>
      <c r="D4" s="2">
        <v>0.38</v>
      </c>
      <c r="E4" s="2">
        <v>0.39500000000000002</v>
      </c>
      <c r="F4" s="2">
        <v>0.36599999999999999</v>
      </c>
      <c r="G4" s="2">
        <v>1.4710000000000001</v>
      </c>
      <c r="H4" s="2">
        <v>0.45100000000000001</v>
      </c>
      <c r="I4" s="2">
        <v>0.66</v>
      </c>
      <c r="J4" s="2">
        <v>0.35000000000000003</v>
      </c>
      <c r="K4" s="2">
        <v>0.48599999999999999</v>
      </c>
      <c r="L4" s="2">
        <v>1.1000000000000001</v>
      </c>
    </row>
    <row r="5" spans="1:12" x14ac:dyDescent="0.3">
      <c r="A5" s="3">
        <v>0.502</v>
      </c>
      <c r="B5" s="2">
        <v>0.45</v>
      </c>
      <c r="C5" s="2">
        <v>0.40100000000000002</v>
      </c>
      <c r="D5" s="2">
        <v>0.41200000000000003</v>
      </c>
      <c r="E5" s="2">
        <v>0.70899999999999996</v>
      </c>
      <c r="F5" s="2">
        <v>0.34800000000000003</v>
      </c>
      <c r="G5" s="2">
        <v>0.39600000000000002</v>
      </c>
      <c r="H5" s="2">
        <v>0.77500000000000002</v>
      </c>
      <c r="I5" s="2">
        <v>0.496</v>
      </c>
      <c r="J5" s="2">
        <v>0.42899999999999999</v>
      </c>
      <c r="K5" s="2">
        <v>0.41799999999999998</v>
      </c>
      <c r="L5" s="2">
        <v>0.65600000000000003</v>
      </c>
    </row>
    <row r="6" spans="1:12" x14ac:dyDescent="0.3">
      <c r="A6" s="3">
        <v>0.33500000000000002</v>
      </c>
      <c r="B6" s="2">
        <v>0.48899999999999999</v>
      </c>
      <c r="C6" s="2">
        <v>0.434</v>
      </c>
      <c r="D6" s="2">
        <v>0.36199999999999999</v>
      </c>
      <c r="E6" s="2">
        <v>0.39</v>
      </c>
      <c r="F6" s="2">
        <v>0.378</v>
      </c>
      <c r="G6" s="2">
        <v>0.38600000000000001</v>
      </c>
      <c r="H6" s="2">
        <v>0.39300000000000002</v>
      </c>
      <c r="I6" s="2">
        <v>0.40300000000000002</v>
      </c>
      <c r="J6" s="2">
        <v>0.39400000000000002</v>
      </c>
      <c r="K6" s="2">
        <v>1.3480000000000001</v>
      </c>
      <c r="L6" s="2">
        <v>0.43</v>
      </c>
    </row>
    <row r="7" spans="1:12" x14ac:dyDescent="0.3">
      <c r="A7" s="5">
        <v>7.4999999999999997E-2</v>
      </c>
      <c r="B7" s="2">
        <v>0.50800000000000001</v>
      </c>
      <c r="C7" s="2">
        <v>0.504</v>
      </c>
      <c r="D7" s="2">
        <v>0.503</v>
      </c>
      <c r="E7" s="2">
        <v>0.45600000000000002</v>
      </c>
      <c r="F7" s="2">
        <v>1.19</v>
      </c>
      <c r="G7" s="2">
        <v>0.44500000000000001</v>
      </c>
      <c r="H7" s="2">
        <v>0.39600000000000002</v>
      </c>
      <c r="I7" s="2">
        <v>0.43</v>
      </c>
      <c r="J7" s="2">
        <v>0.67200000000000004</v>
      </c>
      <c r="K7" s="2">
        <v>0.40700000000000003</v>
      </c>
      <c r="L7" s="2">
        <v>0.42799999999999999</v>
      </c>
    </row>
    <row r="8" spans="1:12" x14ac:dyDescent="0.3">
      <c r="A8" s="2">
        <v>0.629</v>
      </c>
      <c r="B8" s="2">
        <v>0.47400000000000003</v>
      </c>
      <c r="C8" s="2">
        <v>0.46900000000000003</v>
      </c>
      <c r="D8" s="2">
        <v>0.75600000000000001</v>
      </c>
      <c r="E8" s="2">
        <v>0.40500000000000003</v>
      </c>
      <c r="F8" s="2">
        <v>0.36199999999999999</v>
      </c>
      <c r="G8" s="2">
        <v>0.46</v>
      </c>
      <c r="H8" s="2">
        <v>0.38200000000000001</v>
      </c>
      <c r="I8" s="2">
        <v>0.51500000000000001</v>
      </c>
      <c r="J8" s="2">
        <v>0.372</v>
      </c>
      <c r="K8" s="2">
        <v>0.42199999999999999</v>
      </c>
      <c r="L8" s="2">
        <v>0.47300000000000003</v>
      </c>
    </row>
    <row r="9" spans="1:12" x14ac:dyDescent="0.3">
      <c r="A9" s="2">
        <v>0.77200000000000002</v>
      </c>
      <c r="B9" s="2">
        <v>0.61399999999999999</v>
      </c>
      <c r="C9" s="2">
        <v>0.45200000000000001</v>
      </c>
      <c r="D9" s="2">
        <v>1.4159999999999999</v>
      </c>
      <c r="E9" s="2">
        <v>0.68200000000000005</v>
      </c>
      <c r="F9" s="2">
        <v>0.39</v>
      </c>
      <c r="G9" s="2">
        <v>0.37</v>
      </c>
      <c r="H9" s="2">
        <v>0.36199999999999999</v>
      </c>
      <c r="I9" s="2">
        <v>0.47200000000000003</v>
      </c>
      <c r="J9" s="2">
        <v>0.876</v>
      </c>
      <c r="K9" s="2">
        <v>0.42399999999999999</v>
      </c>
      <c r="L9" s="2">
        <v>0.33300000000000002</v>
      </c>
    </row>
    <row r="12" spans="1:12" x14ac:dyDescent="0.3">
      <c r="A12" t="s">
        <v>0</v>
      </c>
    </row>
    <row r="16" spans="1:12" x14ac:dyDescent="0.3">
      <c r="B16" s="6" t="s">
        <v>1</v>
      </c>
      <c r="C16" s="6" t="s">
        <v>2</v>
      </c>
      <c r="D16" s="6" t="s">
        <v>3</v>
      </c>
      <c r="E16" s="6" t="s">
        <v>4</v>
      </c>
    </row>
    <row r="17" spans="1:11" x14ac:dyDescent="0.3">
      <c r="A17" t="s">
        <v>5</v>
      </c>
      <c r="B17" s="3">
        <v>1.621</v>
      </c>
      <c r="C17" s="1">
        <f>B17-B22</f>
        <v>1.546</v>
      </c>
      <c r="D17" s="1">
        <v>1200</v>
      </c>
      <c r="E17" s="7">
        <f>(378.57*C17*C17)+(192.11*C17)-(0.7152)</f>
        <v>1201.11307412</v>
      </c>
    </row>
    <row r="18" spans="1:11" x14ac:dyDescent="0.3">
      <c r="A18" t="s">
        <v>6</v>
      </c>
      <c r="B18" s="3">
        <v>1.1020000000000001</v>
      </c>
      <c r="C18" s="1">
        <f>B18-B22</f>
        <v>1.0270000000000001</v>
      </c>
      <c r="D18" s="1">
        <v>600</v>
      </c>
      <c r="E18" s="7">
        <f t="shared" ref="E18:E81" si="0">(378.57*C18*C18)+(192.11*C18)-(0.7152)</f>
        <v>595.87052753000023</v>
      </c>
    </row>
    <row r="19" spans="1:11" x14ac:dyDescent="0.3">
      <c r="A19" t="s">
        <v>7</v>
      </c>
      <c r="B19" s="3">
        <v>0.753</v>
      </c>
      <c r="C19" s="1">
        <f>B19-B22</f>
        <v>0.67800000000000005</v>
      </c>
      <c r="D19" s="1">
        <v>300</v>
      </c>
      <c r="E19" s="7">
        <f t="shared" si="0"/>
        <v>303.55795188000002</v>
      </c>
    </row>
    <row r="20" spans="1:11" x14ac:dyDescent="0.3">
      <c r="A20" t="s">
        <v>8</v>
      </c>
      <c r="B20" s="3">
        <v>0.502</v>
      </c>
      <c r="C20" s="1">
        <f>B20-B22</f>
        <v>0.42699999999999999</v>
      </c>
      <c r="D20" s="1">
        <v>150</v>
      </c>
      <c r="E20" s="7">
        <f t="shared" si="0"/>
        <v>150.34005952999999</v>
      </c>
    </row>
    <row r="21" spans="1:11" x14ac:dyDescent="0.3">
      <c r="A21" t="s">
        <v>9</v>
      </c>
      <c r="B21" s="3">
        <v>0.33500000000000002</v>
      </c>
      <c r="C21" s="1">
        <f>B21-B22</f>
        <v>0.26</v>
      </c>
      <c r="D21" s="1">
        <v>75</v>
      </c>
      <c r="E21" s="7">
        <f t="shared" si="0"/>
        <v>74.824732000000012</v>
      </c>
    </row>
    <row r="22" spans="1:11" x14ac:dyDescent="0.3">
      <c r="A22" t="s">
        <v>10</v>
      </c>
      <c r="B22" s="5">
        <v>7.4999999999999997E-2</v>
      </c>
      <c r="C22" s="1">
        <f>B22-B22</f>
        <v>0</v>
      </c>
      <c r="D22" s="1">
        <v>0</v>
      </c>
      <c r="E22" s="7">
        <f t="shared" si="0"/>
        <v>-0.71519999999999995</v>
      </c>
    </row>
    <row r="28" spans="1:11" x14ac:dyDescent="0.3">
      <c r="I28" s="8"/>
      <c r="J28" s="8" t="s">
        <v>11</v>
      </c>
      <c r="K28" s="8"/>
    </row>
    <row r="33" spans="1:5" x14ac:dyDescent="0.3">
      <c r="A33" s="9" t="s">
        <v>12</v>
      </c>
      <c r="B33" s="2" t="s">
        <v>13</v>
      </c>
      <c r="C33" s="4" t="s">
        <v>10</v>
      </c>
      <c r="D33" s="1" t="s">
        <v>2</v>
      </c>
      <c r="E33" s="10" t="s">
        <v>14</v>
      </c>
    </row>
    <row r="34" spans="1:5" x14ac:dyDescent="0.3">
      <c r="A34" s="9" t="s">
        <v>15</v>
      </c>
      <c r="B34" s="2">
        <v>0.629</v>
      </c>
      <c r="C34" s="5">
        <v>7.4999999999999997E-2</v>
      </c>
      <c r="D34" s="1">
        <f>(B34-C34)</f>
        <v>0.55400000000000005</v>
      </c>
      <c r="E34" s="7">
        <f>(378.57*D34*D34)+(192.11*D34)-(0.7152)</f>
        <v>221.90293012000004</v>
      </c>
    </row>
    <row r="35" spans="1:5" x14ac:dyDescent="0.3">
      <c r="A35" s="9" t="s">
        <v>16</v>
      </c>
      <c r="B35" s="2">
        <v>0.77200000000000002</v>
      </c>
      <c r="C35" s="5">
        <v>7.4999999999999997E-2</v>
      </c>
      <c r="D35" s="1">
        <f>(B35-C35)</f>
        <v>0.69700000000000006</v>
      </c>
      <c r="E35" s="7">
        <f>(378.57*D35*D35)+(192.11*D35)-(0.7152)</f>
        <v>317.09818313000005</v>
      </c>
    </row>
    <row r="36" spans="1:5" x14ac:dyDescent="0.3">
      <c r="A36" s="9" t="s">
        <v>17</v>
      </c>
      <c r="B36" s="2">
        <v>0.40500000000000003</v>
      </c>
      <c r="C36" s="5">
        <v>7.4999999999999997E-2</v>
      </c>
      <c r="D36" s="1">
        <f>(B36-C36)</f>
        <v>0.33</v>
      </c>
      <c r="E36" s="7">
        <f>(378.57*D36*D36)+(192.11*D36)-(0.7152)</f>
        <v>103.90737300000002</v>
      </c>
    </row>
    <row r="37" spans="1:5" x14ac:dyDescent="0.3">
      <c r="A37" s="9" t="s">
        <v>18</v>
      </c>
      <c r="B37" s="2">
        <v>0.38700000000000001</v>
      </c>
      <c r="C37" s="5">
        <v>7.4999999999999997E-2</v>
      </c>
      <c r="D37" s="1">
        <f>(B37-C37)</f>
        <v>0.312</v>
      </c>
      <c r="E37" s="7">
        <f>(378.57*D37*D37)+(192.11*D37)-(0.7152)</f>
        <v>96.074638080000014</v>
      </c>
    </row>
    <row r="38" spans="1:5" x14ac:dyDescent="0.3">
      <c r="A38" s="9" t="s">
        <v>19</v>
      </c>
      <c r="B38" s="2">
        <v>0.40700000000000003</v>
      </c>
      <c r="C38" s="5">
        <v>7.4999999999999997E-2</v>
      </c>
      <c r="D38" s="1">
        <f>(B38-C38)</f>
        <v>0.33200000000000002</v>
      </c>
      <c r="E38" s="7">
        <f>(378.57*D38*D38)+(192.11*D38)-(0.7152)</f>
        <v>104.79281968000002</v>
      </c>
    </row>
    <row r="39" spans="1:5" x14ac:dyDescent="0.3">
      <c r="A39" s="9" t="s">
        <v>20</v>
      </c>
      <c r="B39" s="2">
        <v>0.45</v>
      </c>
      <c r="C39" s="5">
        <v>7.4999999999999997E-2</v>
      </c>
      <c r="D39" s="1">
        <f>(B39-C39)</f>
        <v>0.375</v>
      </c>
      <c r="E39" s="7">
        <f>(378.57*D39*D39)+(192.11*D39)-(0.7152)</f>
        <v>124.56245625000001</v>
      </c>
    </row>
    <row r="40" spans="1:5" x14ac:dyDescent="0.3">
      <c r="A40" s="9" t="s">
        <v>21</v>
      </c>
      <c r="B40" s="2">
        <v>0.48899999999999999</v>
      </c>
      <c r="C40" s="5">
        <v>7.4999999999999997E-2</v>
      </c>
      <c r="D40" s="1">
        <f>(B40-C40)</f>
        <v>0.41399999999999998</v>
      </c>
      <c r="E40" s="7">
        <f>(378.57*D40*D40)+(192.11*D40)-(0.7152)</f>
        <v>143.70372372</v>
      </c>
    </row>
    <row r="41" spans="1:5" x14ac:dyDescent="0.3">
      <c r="A41" s="9" t="s">
        <v>22</v>
      </c>
      <c r="B41" s="2">
        <v>0.50800000000000001</v>
      </c>
      <c r="C41" s="5">
        <v>7.4999999999999997E-2</v>
      </c>
      <c r="D41" s="1">
        <f>(B41-C41)</f>
        <v>0.433</v>
      </c>
      <c r="E41" s="7">
        <f>(378.57*D41*D41)+(192.11*D41)-(0.7152)</f>
        <v>153.44614073</v>
      </c>
    </row>
    <row r="42" spans="1:5" x14ac:dyDescent="0.3">
      <c r="A42" s="9" t="s">
        <v>23</v>
      </c>
      <c r="B42" s="2">
        <v>0.47400000000000003</v>
      </c>
      <c r="C42" s="5">
        <v>7.4999999999999997E-2</v>
      </c>
      <c r="D42" s="1">
        <f>(B42-C42)</f>
        <v>0.39900000000000002</v>
      </c>
      <c r="E42" s="7">
        <f>(378.57*D42*D42)+(192.11*D42)-(0.7152)</f>
        <v>136.20541256999999</v>
      </c>
    </row>
    <row r="43" spans="1:5" x14ac:dyDescent="0.3">
      <c r="A43" s="9" t="s">
        <v>24</v>
      </c>
      <c r="B43" s="2">
        <v>0.61399999999999999</v>
      </c>
      <c r="C43" s="5">
        <v>7.4999999999999997E-2</v>
      </c>
      <c r="D43" s="1">
        <f>(B43-C43)</f>
        <v>0.53900000000000003</v>
      </c>
      <c r="E43" s="7">
        <f>(378.57*D43*D43)+(192.11*D43)-(0.7152)</f>
        <v>212.81462497000004</v>
      </c>
    </row>
    <row r="44" spans="1:5" x14ac:dyDescent="0.3">
      <c r="A44" s="9" t="s">
        <v>25</v>
      </c>
      <c r="B44" s="2">
        <v>0.45400000000000001</v>
      </c>
      <c r="C44" s="5">
        <v>7.4999999999999997E-2</v>
      </c>
      <c r="D44" s="1">
        <f>(B44-C44)</f>
        <v>0.379</v>
      </c>
      <c r="E44" s="7">
        <f>(378.57*D44*D44)+(192.11*D44)-(0.7152)</f>
        <v>126.47266337000001</v>
      </c>
    </row>
    <row r="45" spans="1:5" x14ac:dyDescent="0.3">
      <c r="A45" s="9" t="s">
        <v>26</v>
      </c>
      <c r="B45" s="2">
        <v>0.44700000000000001</v>
      </c>
      <c r="C45" s="5">
        <v>7.4999999999999997E-2</v>
      </c>
      <c r="D45" s="1">
        <f>(B45-C45)</f>
        <v>0.372</v>
      </c>
      <c r="E45" s="7">
        <f>(378.57*D45*D45)+(192.11*D45)-(0.7152)</f>
        <v>123.13775088000001</v>
      </c>
    </row>
    <row r="46" spans="1:5" x14ac:dyDescent="0.3">
      <c r="A46" s="9" t="s">
        <v>27</v>
      </c>
      <c r="B46" s="2">
        <v>0.39700000000000002</v>
      </c>
      <c r="C46" s="5">
        <v>7.4999999999999997E-2</v>
      </c>
      <c r="D46" s="1">
        <f>(B46-C46)</f>
        <v>0.32200000000000001</v>
      </c>
      <c r="E46" s="7">
        <f>(378.57*D46*D46)+(192.11*D46)-(0.7152)</f>
        <v>100.39587188000002</v>
      </c>
    </row>
    <row r="47" spans="1:5" x14ac:dyDescent="0.3">
      <c r="A47" s="9" t="s">
        <v>28</v>
      </c>
      <c r="B47" s="2">
        <v>0.40100000000000002</v>
      </c>
      <c r="C47" s="5">
        <v>7.4999999999999997E-2</v>
      </c>
      <c r="D47" s="1">
        <f>(B47-C47)</f>
        <v>0.32600000000000001</v>
      </c>
      <c r="E47" s="7">
        <f>(378.57*D47*D47)+(192.11*D47)-(0.7152)</f>
        <v>102.14556532000002</v>
      </c>
    </row>
    <row r="48" spans="1:5" x14ac:dyDescent="0.3">
      <c r="A48" s="9" t="s">
        <v>29</v>
      </c>
      <c r="B48" s="2">
        <v>0.434</v>
      </c>
      <c r="C48" s="5">
        <v>7.4999999999999997E-2</v>
      </c>
      <c r="D48" s="1">
        <f>(B48-C48)</f>
        <v>0.35899999999999999</v>
      </c>
      <c r="E48" s="7">
        <f>(378.57*D48*D48)+(192.11*D48)-(0.7152)</f>
        <v>117.04277017</v>
      </c>
    </row>
    <row r="49" spans="1:5" x14ac:dyDescent="0.3">
      <c r="A49" s="9" t="s">
        <v>30</v>
      </c>
      <c r="B49" s="2">
        <v>0.504</v>
      </c>
      <c r="C49" s="5">
        <v>7.4999999999999997E-2</v>
      </c>
      <c r="D49" s="1">
        <f>(B49-C49)</f>
        <v>0.42899999999999999</v>
      </c>
      <c r="E49" s="7">
        <f>(378.57*D49*D49)+(192.11*D49)-(0.7152)</f>
        <v>151.37239137</v>
      </c>
    </row>
    <row r="50" spans="1:5" x14ac:dyDescent="0.3">
      <c r="A50" s="9" t="s">
        <v>31</v>
      </c>
      <c r="B50" s="2">
        <v>0.46900000000000003</v>
      </c>
      <c r="C50" s="5">
        <v>7.4999999999999997E-2</v>
      </c>
      <c r="D50" s="1">
        <f>(B50-C50)</f>
        <v>0.39400000000000002</v>
      </c>
      <c r="E50" s="7">
        <f>(378.57*D50*D50)+(192.11*D50)-(0.7152)</f>
        <v>133.74383251999998</v>
      </c>
    </row>
    <row r="51" spans="1:5" x14ac:dyDescent="0.3">
      <c r="A51" s="9" t="s">
        <v>32</v>
      </c>
      <c r="B51" s="2">
        <v>0.45200000000000001</v>
      </c>
      <c r="C51" s="5">
        <v>7.4999999999999997E-2</v>
      </c>
      <c r="D51" s="1">
        <f>(B51-C51)</f>
        <v>0.377</v>
      </c>
      <c r="E51" s="7">
        <f>(378.57*D51*D51)+(192.11*D51)-(0.7152)</f>
        <v>125.51604553</v>
      </c>
    </row>
    <row r="52" spans="1:5" x14ac:dyDescent="0.3">
      <c r="A52" s="9" t="s">
        <v>33</v>
      </c>
      <c r="B52" s="2">
        <v>0.439</v>
      </c>
      <c r="C52" s="5">
        <v>7.4999999999999997E-2</v>
      </c>
      <c r="D52" s="1">
        <f>(B52-C52)</f>
        <v>0.36399999999999999</v>
      </c>
      <c r="E52" s="7">
        <f>(378.57*D52*D52)+(192.11*D52)-(0.7152)</f>
        <v>119.37185072000001</v>
      </c>
    </row>
    <row r="53" spans="1:5" x14ac:dyDescent="0.3">
      <c r="A53" s="9" t="s">
        <v>34</v>
      </c>
      <c r="B53" s="2">
        <v>0.78500000000000003</v>
      </c>
      <c r="C53" s="5">
        <v>7.4999999999999997E-2</v>
      </c>
      <c r="D53" s="1">
        <f>(B53-C53)</f>
        <v>0.71000000000000008</v>
      </c>
      <c r="E53" s="7">
        <f>(378.57*D53*D53)+(192.11*D53)-(0.7152)</f>
        <v>326.52003700000012</v>
      </c>
    </row>
    <row r="54" spans="1:5" x14ac:dyDescent="0.3">
      <c r="A54" s="9" t="s">
        <v>35</v>
      </c>
      <c r="B54" s="2">
        <v>0.38</v>
      </c>
      <c r="C54" s="5">
        <v>7.4999999999999997E-2</v>
      </c>
      <c r="D54" s="1">
        <f>(B54-C54)</f>
        <v>0.30499999999999999</v>
      </c>
      <c r="E54" s="7">
        <f>(378.57*D54*D54)+(192.11*D54)-(0.7152)</f>
        <v>93.094824250000002</v>
      </c>
    </row>
    <row r="55" spans="1:5" x14ac:dyDescent="0.3">
      <c r="A55" s="9" t="s">
        <v>36</v>
      </c>
      <c r="B55" s="2">
        <v>0.41200000000000003</v>
      </c>
      <c r="C55" s="5">
        <v>7.4999999999999997E-2</v>
      </c>
      <c r="D55" s="1">
        <f>(B55-C55)</f>
        <v>0.33700000000000002</v>
      </c>
      <c r="E55" s="7">
        <f>(378.57*D55*D55)+(192.11*D55)-(0.7152)</f>
        <v>107.01968633000001</v>
      </c>
    </row>
    <row r="56" spans="1:5" x14ac:dyDescent="0.3">
      <c r="A56" s="9" t="s">
        <v>37</v>
      </c>
      <c r="B56" s="2">
        <v>0.36199999999999999</v>
      </c>
      <c r="C56" s="5">
        <v>7.4999999999999997E-2</v>
      </c>
      <c r="D56" s="1">
        <f>(B56-C56)</f>
        <v>0.28699999999999998</v>
      </c>
      <c r="E56" s="7">
        <f>(378.57*D56*D56)+(192.11*D56)-(0.7152)</f>
        <v>85.602802330000003</v>
      </c>
    </row>
    <row r="57" spans="1:5" x14ac:dyDescent="0.3">
      <c r="A57" s="9" t="s">
        <v>38</v>
      </c>
      <c r="B57" s="2">
        <v>0.503</v>
      </c>
      <c r="C57" s="5">
        <v>7.4999999999999997E-2</v>
      </c>
      <c r="D57" s="1">
        <f>(B57-C57)</f>
        <v>0.42799999999999999</v>
      </c>
      <c r="E57" s="7">
        <f>(378.57*D57*D57)+(192.11*D57)-(0.7152)</f>
        <v>150.85584688</v>
      </c>
    </row>
    <row r="58" spans="1:5" x14ac:dyDescent="0.3">
      <c r="A58" s="9" t="s">
        <v>39</v>
      </c>
      <c r="B58" s="2">
        <v>0.75600000000000001</v>
      </c>
      <c r="C58" s="5">
        <v>7.4999999999999997E-2</v>
      </c>
      <c r="D58" s="1">
        <f>(B58-C58)</f>
        <v>0.68100000000000005</v>
      </c>
      <c r="E58" s="7">
        <f>(378.57*D58*D58)+(192.11*D58)-(0.7152)</f>
        <v>305.67771177000009</v>
      </c>
    </row>
    <row r="59" spans="1:5" x14ac:dyDescent="0.3">
      <c r="A59" s="9" t="s">
        <v>40</v>
      </c>
      <c r="B59" s="2">
        <v>1.4159999999999999</v>
      </c>
      <c r="C59" s="5">
        <v>7.4999999999999997E-2</v>
      </c>
      <c r="D59" s="1">
        <f>(B59-C59)</f>
        <v>1.341</v>
      </c>
      <c r="E59" s="7">
        <f>(378.57*D59*D59)+(192.11*D59)-(0.7152)</f>
        <v>937.67954816999998</v>
      </c>
    </row>
    <row r="60" spans="1:5" x14ac:dyDescent="0.3">
      <c r="A60" s="9" t="s">
        <v>41</v>
      </c>
      <c r="B60" s="2">
        <v>1.518</v>
      </c>
      <c r="C60" s="5">
        <v>7.4999999999999997E-2</v>
      </c>
      <c r="D60" s="1">
        <f>(B60-C60)</f>
        <v>1.4430000000000001</v>
      </c>
      <c r="E60" s="7">
        <f>(378.57*D60*D60)+(192.11*D60)-(0.7152)</f>
        <v>1064.7765339299999</v>
      </c>
    </row>
    <row r="61" spans="1:5" x14ac:dyDescent="0.3">
      <c r="A61" s="9" t="s">
        <v>42</v>
      </c>
      <c r="B61" s="2">
        <v>0.48</v>
      </c>
      <c r="C61" s="5">
        <v>7.4999999999999997E-2</v>
      </c>
      <c r="D61" s="1">
        <f>(B61-C61)</f>
        <v>0.40499999999999997</v>
      </c>
      <c r="E61" s="7">
        <f>(378.57*D61*D61)+(192.11*D61)-(0.7152)</f>
        <v>139.18429424999999</v>
      </c>
    </row>
    <row r="62" spans="1:5" x14ac:dyDescent="0.3">
      <c r="A62" s="9" t="s">
        <v>43</v>
      </c>
      <c r="B62" s="2">
        <v>0.39500000000000002</v>
      </c>
      <c r="C62" s="5">
        <v>7.4999999999999997E-2</v>
      </c>
      <c r="D62" s="1">
        <f>(B62-C62)</f>
        <v>0.32</v>
      </c>
      <c r="E62" s="7">
        <f>(378.57*D62*D62)+(192.11*D62)-(0.7152)</f>
        <v>99.525568000000007</v>
      </c>
    </row>
    <row r="63" spans="1:5" x14ac:dyDescent="0.3">
      <c r="A63" s="9" t="s">
        <v>44</v>
      </c>
      <c r="B63" s="2">
        <v>0.70899999999999996</v>
      </c>
      <c r="C63" s="5">
        <v>7.4999999999999997E-2</v>
      </c>
      <c r="D63" s="1">
        <f>(B63-C63)</f>
        <v>0.63400000000000001</v>
      </c>
      <c r="E63" s="7">
        <f>(378.57*D63*D63)+(192.11*D63)-(0.7152)</f>
        <v>273.25102292000003</v>
      </c>
    </row>
    <row r="64" spans="1:5" x14ac:dyDescent="0.3">
      <c r="A64" s="9" t="s">
        <v>45</v>
      </c>
      <c r="B64" s="2">
        <v>0.39</v>
      </c>
      <c r="C64" s="5">
        <v>7.4999999999999997E-2</v>
      </c>
      <c r="D64" s="1">
        <f>(B64-C64)</f>
        <v>0.315</v>
      </c>
      <c r="E64" s="7">
        <f>(378.57*D64*D64)+(192.11*D64)-(0.7152)</f>
        <v>97.363058250000009</v>
      </c>
    </row>
    <row r="65" spans="1:5" x14ac:dyDescent="0.3">
      <c r="A65" s="9" t="s">
        <v>46</v>
      </c>
      <c r="B65" s="2">
        <v>0.45600000000000002</v>
      </c>
      <c r="C65" s="5">
        <v>7.4999999999999997E-2</v>
      </c>
      <c r="D65" s="1">
        <f>(B65-C65)</f>
        <v>0.38100000000000001</v>
      </c>
      <c r="E65" s="7">
        <f>(378.57*D65*D65)+(192.11*D65)-(0.7152)</f>
        <v>127.43230977</v>
      </c>
    </row>
    <row r="66" spans="1:5" x14ac:dyDescent="0.3">
      <c r="A66" s="9" t="s">
        <v>47</v>
      </c>
      <c r="B66" s="2">
        <v>0.40500000000000003</v>
      </c>
      <c r="C66" s="5">
        <v>7.4999999999999997E-2</v>
      </c>
      <c r="D66" s="1">
        <f>(B66-C66)</f>
        <v>0.33</v>
      </c>
      <c r="E66" s="7">
        <f>(378.57*D66*D66)+(192.11*D66)-(0.7152)</f>
        <v>103.90737300000002</v>
      </c>
    </row>
    <row r="67" spans="1:5" x14ac:dyDescent="0.3">
      <c r="A67" s="9" t="s">
        <v>48</v>
      </c>
      <c r="B67" s="2">
        <v>0.68200000000000005</v>
      </c>
      <c r="C67" s="5">
        <v>7.4999999999999997E-2</v>
      </c>
      <c r="D67" s="1">
        <f>(B67-C67)</f>
        <v>0.6070000000000001</v>
      </c>
      <c r="E67" s="7">
        <f>(378.57*D67*D67)+(192.11*D67)-(0.7152)</f>
        <v>255.37930793000007</v>
      </c>
    </row>
    <row r="68" spans="1:5" x14ac:dyDescent="0.3">
      <c r="A68" s="9" t="s">
        <v>49</v>
      </c>
      <c r="B68" s="2">
        <v>0.41000000000000003</v>
      </c>
      <c r="C68" s="5">
        <v>7.4999999999999997E-2</v>
      </c>
      <c r="D68" s="1">
        <f>(B68-C68)</f>
        <v>0.33500000000000002</v>
      </c>
      <c r="E68" s="7">
        <f>(378.57*D68*D68)+(192.11*D68)-(0.7152)</f>
        <v>106.12666825000001</v>
      </c>
    </row>
    <row r="69" spans="1:5" x14ac:dyDescent="0.3">
      <c r="A69" s="9" t="s">
        <v>50</v>
      </c>
      <c r="B69" s="2">
        <v>0.32800000000000001</v>
      </c>
      <c r="C69" s="5">
        <v>7.4999999999999997E-2</v>
      </c>
      <c r="D69" s="1">
        <f>(B69-C69)</f>
        <v>0.253</v>
      </c>
      <c r="E69" s="7">
        <f>(378.57*D69*D69)+(192.11*D69)-(0.7152)</f>
        <v>72.12051713000001</v>
      </c>
    </row>
    <row r="70" spans="1:5" x14ac:dyDescent="0.3">
      <c r="A70" s="9" t="s">
        <v>51</v>
      </c>
      <c r="B70" s="2">
        <v>0.36599999999999999</v>
      </c>
      <c r="C70" s="5">
        <v>7.4999999999999997E-2</v>
      </c>
      <c r="D70" s="1">
        <f>(B70-C70)</f>
        <v>0.29099999999999998</v>
      </c>
      <c r="E70" s="7">
        <f>(378.57*D70*D70)+(192.11*D70)-(0.7152)</f>
        <v>87.24649617</v>
      </c>
    </row>
    <row r="71" spans="1:5" x14ac:dyDescent="0.3">
      <c r="A71" s="9" t="s">
        <v>52</v>
      </c>
      <c r="B71" s="2">
        <v>0.34800000000000003</v>
      </c>
      <c r="C71" s="5">
        <v>7.4999999999999997E-2</v>
      </c>
      <c r="D71" s="1">
        <f>(B71-C71)</f>
        <v>0.27300000000000002</v>
      </c>
      <c r="E71" s="7">
        <f>(378.57*D71*D71)+(192.11*D71)-(0.7152)</f>
        <v>79.945273530000023</v>
      </c>
    </row>
    <row r="72" spans="1:5" x14ac:dyDescent="0.3">
      <c r="A72" s="9" t="s">
        <v>53</v>
      </c>
      <c r="B72" s="2">
        <v>0.378</v>
      </c>
      <c r="C72" s="5">
        <v>7.4999999999999997E-2</v>
      </c>
      <c r="D72" s="1">
        <f>(B72-C72)</f>
        <v>0.30299999999999999</v>
      </c>
      <c r="E72" s="7">
        <f>(378.57*D72*D72)+(192.11*D72)-(0.7152)</f>
        <v>92.250263130000008</v>
      </c>
    </row>
    <row r="73" spans="1:5" x14ac:dyDescent="0.3">
      <c r="A73" s="9" t="s">
        <v>54</v>
      </c>
      <c r="B73" s="2">
        <v>1.19</v>
      </c>
      <c r="C73" s="5">
        <v>7.4999999999999997E-2</v>
      </c>
      <c r="D73" s="1">
        <f>(B73-C73)</f>
        <v>1.115</v>
      </c>
      <c r="E73" s="7">
        <f>(378.57*D73*D73)+(192.11*D73)-(0.7152)</f>
        <v>684.13513825000007</v>
      </c>
    </row>
    <row r="74" spans="1:5" x14ac:dyDescent="0.3">
      <c r="A74" s="9" t="s">
        <v>55</v>
      </c>
      <c r="B74" s="2">
        <v>0.36199999999999999</v>
      </c>
      <c r="C74" s="5">
        <v>7.4999999999999997E-2</v>
      </c>
      <c r="D74" s="1">
        <f>(B74-C74)</f>
        <v>0.28699999999999998</v>
      </c>
      <c r="E74" s="7">
        <f>(378.57*D74*D74)+(192.11*D74)-(0.7152)</f>
        <v>85.602802330000003</v>
      </c>
    </row>
    <row r="75" spans="1:5" x14ac:dyDescent="0.3">
      <c r="A75" s="9" t="s">
        <v>56</v>
      </c>
      <c r="B75" s="2">
        <v>0.39</v>
      </c>
      <c r="C75" s="5">
        <v>7.4999999999999997E-2</v>
      </c>
      <c r="D75" s="1">
        <f>(B75-C75)</f>
        <v>0.315</v>
      </c>
      <c r="E75" s="7">
        <f>(378.57*D75*D75)+(192.11*D75)-(0.7152)</f>
        <v>97.363058250000009</v>
      </c>
    </row>
    <row r="76" spans="1:5" x14ac:dyDescent="0.3">
      <c r="A76" s="9" t="s">
        <v>57</v>
      </c>
      <c r="B76" s="2">
        <v>0.73499999999999999</v>
      </c>
      <c r="C76" s="5">
        <v>7.4999999999999997E-2</v>
      </c>
      <c r="D76" s="1">
        <f>(B76-C76)</f>
        <v>0.66</v>
      </c>
      <c r="E76" s="7">
        <f>(378.57*D76*D76)+(192.11*D76)-(0.7152)</f>
        <v>290.98249200000004</v>
      </c>
    </row>
    <row r="77" spans="1:5" x14ac:dyDescent="0.3">
      <c r="A77" s="9" t="s">
        <v>58</v>
      </c>
      <c r="B77" s="2">
        <v>0.35399999999999998</v>
      </c>
      <c r="C77" s="5">
        <v>7.4999999999999997E-2</v>
      </c>
      <c r="D77" s="1">
        <f>(B77-C77)</f>
        <v>0.27899999999999997</v>
      </c>
      <c r="E77" s="7">
        <f>(378.57*D77*D77)+(192.11*D77)-(0.7152)</f>
        <v>82.351757369999987</v>
      </c>
    </row>
    <row r="78" spans="1:5" x14ac:dyDescent="0.3">
      <c r="A78" s="9" t="s">
        <v>59</v>
      </c>
      <c r="B78" s="2">
        <v>1.4710000000000001</v>
      </c>
      <c r="C78" s="5">
        <v>7.4999999999999997E-2</v>
      </c>
      <c r="D78" s="1">
        <f>(B78-C78)</f>
        <v>1.3960000000000001</v>
      </c>
      <c r="E78" s="7">
        <f>(378.57*D78*D78)+(192.11*D78)-(0.7152)</f>
        <v>1005.2336331200003</v>
      </c>
    </row>
    <row r="79" spans="1:5" x14ac:dyDescent="0.3">
      <c r="A79" s="9" t="s">
        <v>60</v>
      </c>
      <c r="B79" s="2">
        <v>0.39600000000000002</v>
      </c>
      <c r="C79" s="5">
        <v>7.4999999999999997E-2</v>
      </c>
      <c r="D79" s="1">
        <f>(B79-C79)</f>
        <v>0.32100000000000001</v>
      </c>
      <c r="E79" s="7">
        <f>(378.57*D79*D79)+(192.11*D79)-(0.7152)</f>
        <v>99.960341370000023</v>
      </c>
    </row>
    <row r="80" spans="1:5" x14ac:dyDescent="0.3">
      <c r="A80" s="9" t="s">
        <v>61</v>
      </c>
      <c r="B80" s="2">
        <v>0.38600000000000001</v>
      </c>
      <c r="C80" s="5">
        <v>7.4999999999999997E-2</v>
      </c>
      <c r="D80" s="1">
        <f>(B80-C80)</f>
        <v>0.311</v>
      </c>
      <c r="E80" s="7">
        <f>(378.57*D80*D80)+(192.11*D80)-(0.7152)</f>
        <v>95.646678970000011</v>
      </c>
    </row>
    <row r="81" spans="1:5" x14ac:dyDescent="0.3">
      <c r="A81" s="9" t="s">
        <v>62</v>
      </c>
      <c r="B81" s="2">
        <v>0.44500000000000001</v>
      </c>
      <c r="C81" s="5">
        <v>7.4999999999999997E-2</v>
      </c>
      <c r="D81" s="1">
        <f>(B81-C81)</f>
        <v>0.37</v>
      </c>
      <c r="E81" s="7">
        <f>(378.57*D81*D81)+(192.11*D81)-(0.7152)</f>
        <v>122.19173300000001</v>
      </c>
    </row>
    <row r="82" spans="1:5" x14ac:dyDescent="0.3">
      <c r="A82" s="9" t="s">
        <v>63</v>
      </c>
      <c r="B82" s="2">
        <v>0.46</v>
      </c>
      <c r="C82" s="5">
        <v>7.4999999999999997E-2</v>
      </c>
      <c r="D82" s="1">
        <f>(B82-C82)</f>
        <v>0.38500000000000001</v>
      </c>
      <c r="E82" s="7">
        <f>(378.57*D82*D82)+(192.11*D82)-(0.7152)</f>
        <v>129.36068824999998</v>
      </c>
    </row>
    <row r="83" spans="1:5" x14ac:dyDescent="0.3">
      <c r="A83" s="9" t="s">
        <v>64</v>
      </c>
      <c r="B83" s="2">
        <v>0.37</v>
      </c>
      <c r="C83" s="5">
        <v>7.4999999999999997E-2</v>
      </c>
      <c r="D83" s="1">
        <f>(B83-C83)</f>
        <v>0.29499999999999998</v>
      </c>
      <c r="E83" s="7">
        <f>(378.57*D83*D83)+(192.11*D83)-(0.7152)</f>
        <v>88.90230425</v>
      </c>
    </row>
    <row r="84" spans="1:5" x14ac:dyDescent="0.3">
      <c r="A84" s="9" t="s">
        <v>65</v>
      </c>
      <c r="B84" s="2">
        <v>0.50900000000000001</v>
      </c>
      <c r="C84" s="5">
        <v>7.4999999999999997E-2</v>
      </c>
      <c r="D84" s="1">
        <f>(B84-C84)</f>
        <v>0.434</v>
      </c>
      <c r="E84" s="7">
        <f>(378.57*D84*D84)+(192.11*D84)-(0.7152)</f>
        <v>153.96647091999998</v>
      </c>
    </row>
    <row r="85" spans="1:5" x14ac:dyDescent="0.3">
      <c r="A85" s="9" t="s">
        <v>66</v>
      </c>
      <c r="B85" s="2">
        <v>0.40100000000000002</v>
      </c>
      <c r="C85" s="5">
        <v>7.4999999999999997E-2</v>
      </c>
      <c r="D85" s="1">
        <f>(B85-C85)</f>
        <v>0.32600000000000001</v>
      </c>
      <c r="E85" s="7">
        <f>(378.57*D85*D85)+(192.11*D85)-(0.7152)</f>
        <v>102.14556532000002</v>
      </c>
    </row>
    <row r="86" spans="1:5" x14ac:dyDescent="0.3">
      <c r="A86" s="9" t="s">
        <v>67</v>
      </c>
      <c r="B86" s="2">
        <v>0.45100000000000001</v>
      </c>
      <c r="C86" s="5">
        <v>7.4999999999999997E-2</v>
      </c>
      <c r="D86" s="1">
        <f>(B86-C86)</f>
        <v>0.376</v>
      </c>
      <c r="E86" s="7">
        <f>(378.57*D86*D86)+(192.11*D86)-(0.7152)</f>
        <v>125.03887232000001</v>
      </c>
    </row>
    <row r="87" spans="1:5" x14ac:dyDescent="0.3">
      <c r="A87" s="9" t="s">
        <v>68</v>
      </c>
      <c r="B87" s="2">
        <v>0.77500000000000002</v>
      </c>
      <c r="C87" s="5">
        <v>7.4999999999999997E-2</v>
      </c>
      <c r="D87" s="1">
        <f>(B87-C87)</f>
        <v>0.70000000000000007</v>
      </c>
      <c r="E87" s="7">
        <f>(378.57*D87*D87)+(192.11*D87)-(0.7152)</f>
        <v>319.26110000000006</v>
      </c>
    </row>
    <row r="88" spans="1:5" x14ac:dyDescent="0.3">
      <c r="A88" s="9" t="s">
        <v>69</v>
      </c>
      <c r="B88" s="2">
        <v>0.39300000000000002</v>
      </c>
      <c r="C88" s="5">
        <v>7.4999999999999997E-2</v>
      </c>
      <c r="D88" s="1">
        <f>(B88-C88)</f>
        <v>0.318</v>
      </c>
      <c r="E88" s="7">
        <f>(378.57*D88*D88)+(192.11*D88)-(0.7152)</f>
        <v>98.658292680000002</v>
      </c>
    </row>
    <row r="89" spans="1:5" x14ac:dyDescent="0.3">
      <c r="A89" s="9" t="s">
        <v>70</v>
      </c>
      <c r="B89" s="2">
        <v>0.39600000000000002</v>
      </c>
      <c r="C89" s="5">
        <v>7.4999999999999997E-2</v>
      </c>
      <c r="D89" s="1">
        <f>(B89-C89)</f>
        <v>0.32100000000000001</v>
      </c>
      <c r="E89" s="7">
        <f>(378.57*D89*D89)+(192.11*D89)-(0.7152)</f>
        <v>99.960341370000023</v>
      </c>
    </row>
    <row r="90" spans="1:5" x14ac:dyDescent="0.3">
      <c r="A90" s="9" t="s">
        <v>71</v>
      </c>
      <c r="B90" s="2">
        <v>0.38200000000000001</v>
      </c>
      <c r="C90" s="5">
        <v>7.4999999999999997E-2</v>
      </c>
      <c r="D90" s="1">
        <f>(B90-C90)</f>
        <v>0.307</v>
      </c>
      <c r="E90" s="7">
        <f>(378.57*D90*D90)+(192.11*D90)-(0.7152)</f>
        <v>93.942413930000001</v>
      </c>
    </row>
    <row r="91" spans="1:5" x14ac:dyDescent="0.3">
      <c r="A91" s="9" t="s">
        <v>72</v>
      </c>
      <c r="B91" s="2">
        <v>0.36199999999999999</v>
      </c>
      <c r="C91" s="5">
        <v>7.4999999999999997E-2</v>
      </c>
      <c r="D91" s="1">
        <f>(B91-C91)</f>
        <v>0.28699999999999998</v>
      </c>
      <c r="E91" s="7">
        <f>(378.57*D91*D91)+(192.11*D91)-(0.7152)</f>
        <v>85.602802330000003</v>
      </c>
    </row>
    <row r="92" spans="1:5" x14ac:dyDescent="0.3">
      <c r="A92" s="9" t="s">
        <v>73</v>
      </c>
      <c r="B92" s="2">
        <v>0.51</v>
      </c>
      <c r="C92" s="5">
        <v>7.4999999999999997E-2</v>
      </c>
      <c r="D92" s="1">
        <f>(B92-C92)</f>
        <v>0.435</v>
      </c>
      <c r="E92" s="7">
        <f>(378.57*D92*D92)+(192.11*D92)-(0.7152)</f>
        <v>154.48755825000001</v>
      </c>
    </row>
    <row r="93" spans="1:5" x14ac:dyDescent="0.3">
      <c r="A93" s="9" t="s">
        <v>74</v>
      </c>
      <c r="B93" s="2">
        <v>1.3760000000000001</v>
      </c>
      <c r="C93" s="5">
        <v>7.4999999999999997E-2</v>
      </c>
      <c r="D93" s="1">
        <f>(B93-C93)</f>
        <v>1.3010000000000002</v>
      </c>
      <c r="E93" s="7">
        <f>(378.57*D93*D93)+(192.11*D93)-(0.7152)</f>
        <v>889.98787057000015</v>
      </c>
    </row>
    <row r="94" spans="1:5" x14ac:dyDescent="0.3">
      <c r="A94" s="9" t="s">
        <v>75</v>
      </c>
      <c r="B94" s="2">
        <v>0.66</v>
      </c>
      <c r="C94" s="5">
        <v>7.4999999999999997E-2</v>
      </c>
      <c r="D94" s="1">
        <f>(B94-C94)</f>
        <v>0.58500000000000008</v>
      </c>
      <c r="E94" s="7">
        <f>(378.57*D94*D94)+(192.11*D94)-(0.7152)</f>
        <v>241.22526825000003</v>
      </c>
    </row>
    <row r="95" spans="1:5" x14ac:dyDescent="0.3">
      <c r="A95" s="9" t="s">
        <v>76</v>
      </c>
      <c r="B95" s="2">
        <v>0.496</v>
      </c>
      <c r="C95" s="5">
        <v>7.4999999999999997E-2</v>
      </c>
      <c r="D95" s="1">
        <f>(B95-C95)</f>
        <v>0.42099999999999999</v>
      </c>
      <c r="E95" s="7">
        <f>(378.57*D95*D95)+(192.11*D95)-(0.7152)</f>
        <v>147.26123536999998</v>
      </c>
    </row>
    <row r="96" spans="1:5" x14ac:dyDescent="0.3">
      <c r="A96" s="9" t="s">
        <v>77</v>
      </c>
      <c r="B96" s="2">
        <v>0.40300000000000002</v>
      </c>
      <c r="C96" s="5">
        <v>7.4999999999999997E-2</v>
      </c>
      <c r="D96" s="1">
        <f>(B96-C96)</f>
        <v>0.32800000000000001</v>
      </c>
      <c r="E96" s="7">
        <f>(378.57*D96*D96)+(192.11*D96)-(0.7152)</f>
        <v>103.02495488000001</v>
      </c>
    </row>
    <row r="97" spans="1:5" x14ac:dyDescent="0.3">
      <c r="A97" s="9" t="s">
        <v>78</v>
      </c>
      <c r="B97" s="2">
        <v>0.43</v>
      </c>
      <c r="C97" s="5">
        <v>7.4999999999999997E-2</v>
      </c>
      <c r="D97" s="1">
        <f>(B97-C97)</f>
        <v>0.35499999999999998</v>
      </c>
      <c r="E97" s="7">
        <f>(378.57*D97*D97)+(192.11*D97)-(0.7152)</f>
        <v>115.19313425</v>
      </c>
    </row>
    <row r="98" spans="1:5" x14ac:dyDescent="0.3">
      <c r="A98" s="9" t="s">
        <v>79</v>
      </c>
      <c r="B98" s="2">
        <v>0.51500000000000001</v>
      </c>
      <c r="C98" s="5">
        <v>7.4999999999999997E-2</v>
      </c>
      <c r="D98" s="1">
        <f>(B98-C98)</f>
        <v>0.44</v>
      </c>
      <c r="E98" s="7">
        <f>(378.57*D98*D98)+(192.11*D98)-(0.7152)</f>
        <v>157.10435199999998</v>
      </c>
    </row>
    <row r="99" spans="1:5" x14ac:dyDescent="0.3">
      <c r="A99" s="9" t="s">
        <v>80</v>
      </c>
      <c r="B99" s="2">
        <v>0.47200000000000003</v>
      </c>
      <c r="C99" s="5">
        <v>7.4999999999999997E-2</v>
      </c>
      <c r="D99" s="1">
        <f>(B99-C99)</f>
        <v>0.39700000000000002</v>
      </c>
      <c r="E99" s="7">
        <f>(378.57*D99*D99)+(192.11*D99)-(0.7152)</f>
        <v>135.21850913</v>
      </c>
    </row>
    <row r="100" spans="1:5" x14ac:dyDescent="0.3">
      <c r="A100" s="9" t="s">
        <v>81</v>
      </c>
      <c r="B100" s="2">
        <v>0.433</v>
      </c>
      <c r="C100" s="5">
        <v>7.4999999999999997E-2</v>
      </c>
      <c r="D100" s="1">
        <f>(B100-C100)</f>
        <v>0.35799999999999998</v>
      </c>
      <c r="E100" s="7">
        <f>(378.57*D100*D100)+(192.11*D100)-(0.7152)</f>
        <v>116.57922547999999</v>
      </c>
    </row>
    <row r="101" spans="1:5" x14ac:dyDescent="0.3">
      <c r="A101" s="9" t="s">
        <v>82</v>
      </c>
      <c r="B101" s="2">
        <v>0.38</v>
      </c>
      <c r="C101" s="5">
        <v>7.4999999999999997E-2</v>
      </c>
      <c r="D101" s="1">
        <f>(B101-C101)</f>
        <v>0.30499999999999999</v>
      </c>
      <c r="E101" s="7">
        <f>(378.57*D101*D101)+(192.11*D101)-(0.7152)</f>
        <v>93.094824250000002</v>
      </c>
    </row>
    <row r="102" spans="1:5" x14ac:dyDescent="0.3">
      <c r="A102" s="9" t="s">
        <v>83</v>
      </c>
      <c r="B102" s="2">
        <v>0.35000000000000003</v>
      </c>
      <c r="C102" s="5">
        <v>7.4999999999999997E-2</v>
      </c>
      <c r="D102" s="1">
        <f>(B102-C102)</f>
        <v>0.27500000000000002</v>
      </c>
      <c r="E102" s="7">
        <f>(378.57*D102*D102)+(192.11*D102)-(0.7152)</f>
        <v>80.744406250000011</v>
      </c>
    </row>
    <row r="103" spans="1:5" x14ac:dyDescent="0.3">
      <c r="A103" s="9" t="s">
        <v>84</v>
      </c>
      <c r="B103" s="2">
        <v>0.42899999999999999</v>
      </c>
      <c r="C103" s="5">
        <v>7.4999999999999997E-2</v>
      </c>
      <c r="D103" s="1">
        <f>(B103-C103)</f>
        <v>0.35399999999999998</v>
      </c>
      <c r="E103" s="7">
        <f>(378.57*D103*D103)+(192.11*D103)-(0.7152)</f>
        <v>114.73261812</v>
      </c>
    </row>
    <row r="104" spans="1:5" x14ac:dyDescent="0.3">
      <c r="A104" s="9" t="s">
        <v>85</v>
      </c>
      <c r="B104" s="2">
        <v>0.39400000000000002</v>
      </c>
      <c r="C104" s="5">
        <v>7.4999999999999997E-2</v>
      </c>
      <c r="D104" s="1">
        <f>(B104-C104)</f>
        <v>0.31900000000000001</v>
      </c>
      <c r="E104" s="7">
        <f>(378.57*D104*D104)+(192.11*D104)-(0.7152)</f>
        <v>99.091551770000009</v>
      </c>
    </row>
    <row r="105" spans="1:5" x14ac:dyDescent="0.3">
      <c r="A105" s="9" t="s">
        <v>86</v>
      </c>
      <c r="B105" s="2">
        <v>0.67200000000000004</v>
      </c>
      <c r="C105" s="5">
        <v>7.4999999999999997E-2</v>
      </c>
      <c r="D105" s="1">
        <f>(B105-C105)</f>
        <v>0.59700000000000009</v>
      </c>
      <c r="E105" s="7">
        <f>(378.57*D105*D105)+(192.11*D105)-(0.7152)</f>
        <v>248.90022513000005</v>
      </c>
    </row>
    <row r="106" spans="1:5" x14ac:dyDescent="0.3">
      <c r="A106" s="9" t="s">
        <v>87</v>
      </c>
      <c r="B106" s="2">
        <v>0.372</v>
      </c>
      <c r="C106" s="5">
        <v>7.4999999999999997E-2</v>
      </c>
      <c r="D106" s="1">
        <f>(B106-C106)</f>
        <v>0.29699999999999999</v>
      </c>
      <c r="E106" s="7">
        <f>(378.57*D106*D106)+(192.11*D106)-(0.7152)</f>
        <v>89.734751130000006</v>
      </c>
    </row>
    <row r="107" spans="1:5" x14ac:dyDescent="0.3">
      <c r="A107" s="9" t="s">
        <v>88</v>
      </c>
      <c r="B107" s="2">
        <v>0.876</v>
      </c>
      <c r="C107" s="5">
        <v>7.4999999999999997E-2</v>
      </c>
      <c r="D107" s="1">
        <f>(B107-C107)</f>
        <v>0.80100000000000005</v>
      </c>
      <c r="E107" s="7">
        <f>(378.57*D107*D107)+(192.11*D107)-(0.7152)</f>
        <v>396.05580057000009</v>
      </c>
    </row>
    <row r="108" spans="1:5" x14ac:dyDescent="0.3">
      <c r="A108" s="9" t="s">
        <v>89</v>
      </c>
      <c r="B108" s="2">
        <v>0.51800000000000002</v>
      </c>
      <c r="C108" s="5">
        <v>7.4999999999999997E-2</v>
      </c>
      <c r="D108" s="1">
        <f>(B108-C108)</f>
        <v>0.443</v>
      </c>
      <c r="E108" s="7">
        <f>(378.57*D108*D108)+(192.11*D108)-(0.7152)</f>
        <v>158.68351393</v>
      </c>
    </row>
    <row r="109" spans="1:5" x14ac:dyDescent="0.3">
      <c r="A109" s="9" t="s">
        <v>90</v>
      </c>
      <c r="B109" s="2">
        <v>0.42599999999999999</v>
      </c>
      <c r="C109" s="5">
        <v>7.4999999999999997E-2</v>
      </c>
      <c r="D109" s="1">
        <f>(B109-C109)</f>
        <v>0.35099999999999998</v>
      </c>
      <c r="E109" s="7">
        <f>(378.57*D109*D109)+(192.11*D109)-(0.7152)</f>
        <v>113.35561256999999</v>
      </c>
    </row>
    <row r="110" spans="1:5" x14ac:dyDescent="0.3">
      <c r="A110" s="9" t="s">
        <v>91</v>
      </c>
      <c r="B110" s="2">
        <v>0.48599999999999999</v>
      </c>
      <c r="C110" s="5">
        <v>7.4999999999999997E-2</v>
      </c>
      <c r="D110" s="1">
        <f>(B110-C110)</f>
        <v>0.41099999999999998</v>
      </c>
      <c r="E110" s="7">
        <f>(378.57*D110*D110)+(192.11*D110)-(0.7152)</f>
        <v>142.19043296999999</v>
      </c>
    </row>
    <row r="111" spans="1:5" x14ac:dyDescent="0.3">
      <c r="A111" s="9" t="s">
        <v>92</v>
      </c>
      <c r="B111" s="2">
        <v>0.41799999999999998</v>
      </c>
      <c r="C111" s="5">
        <v>7.4999999999999997E-2</v>
      </c>
      <c r="D111" s="1">
        <f>(B111-C111)</f>
        <v>0.34299999999999997</v>
      </c>
      <c r="E111" s="7">
        <f>(378.57*D111*D111)+(192.11*D111)-(0.7152)</f>
        <v>109.71691192999999</v>
      </c>
    </row>
    <row r="112" spans="1:5" x14ac:dyDescent="0.3">
      <c r="A112" s="9" t="s">
        <v>93</v>
      </c>
      <c r="B112" s="2">
        <v>1.3480000000000001</v>
      </c>
      <c r="C112" s="5">
        <v>7.4999999999999997E-2</v>
      </c>
      <c r="D112" s="1">
        <f>(B112-C112)</f>
        <v>1.2730000000000001</v>
      </c>
      <c r="E112" s="7">
        <f>(378.57*D112*D112)+(192.11*D112)-(0.7152)</f>
        <v>857.32449353000015</v>
      </c>
    </row>
    <row r="113" spans="1:5" x14ac:dyDescent="0.3">
      <c r="A113" s="9" t="s">
        <v>94</v>
      </c>
      <c r="B113" s="2">
        <v>0.40700000000000003</v>
      </c>
      <c r="C113" s="5">
        <v>7.4999999999999997E-2</v>
      </c>
      <c r="D113" s="1">
        <f>(B113-C113)</f>
        <v>0.33200000000000002</v>
      </c>
      <c r="E113" s="7">
        <f>(378.57*D113*D113)+(192.11*D113)-(0.7152)</f>
        <v>104.79281968000002</v>
      </c>
    </row>
    <row r="114" spans="1:5" x14ac:dyDescent="0.3">
      <c r="A114" s="9" t="s">
        <v>95</v>
      </c>
      <c r="B114" s="2">
        <v>0.42199999999999999</v>
      </c>
      <c r="C114" s="5">
        <v>7.4999999999999997E-2</v>
      </c>
      <c r="D114" s="1">
        <f>(B114-C114)</f>
        <v>0.34699999999999998</v>
      </c>
      <c r="E114" s="7">
        <f>(378.57*D114*D114)+(192.11*D114)-(0.7152)</f>
        <v>111.53020513</v>
      </c>
    </row>
    <row r="115" spans="1:5" x14ac:dyDescent="0.3">
      <c r="A115" s="9" t="s">
        <v>96</v>
      </c>
      <c r="B115" s="2">
        <v>0.42399999999999999</v>
      </c>
      <c r="C115" s="5">
        <v>7.4999999999999997E-2</v>
      </c>
      <c r="D115" s="1">
        <f>(B115-C115)</f>
        <v>0.34899999999999998</v>
      </c>
      <c r="E115" s="7">
        <f>(378.57*D115*D115)+(192.11*D115)-(0.7152)</f>
        <v>112.44139457</v>
      </c>
    </row>
    <row r="116" spans="1:5" x14ac:dyDescent="0.3">
      <c r="A116" s="9" t="s">
        <v>97</v>
      </c>
      <c r="B116" s="2">
        <v>0.53400000000000003</v>
      </c>
      <c r="C116" s="5">
        <v>7.4999999999999997E-2</v>
      </c>
      <c r="D116" s="1">
        <f>(B116-C116)</f>
        <v>0.45900000000000002</v>
      </c>
      <c r="E116" s="7">
        <f>(378.57*D116*D116)+(192.11*D116)-(0.7152)</f>
        <v>167.22079617</v>
      </c>
    </row>
    <row r="117" spans="1:5" x14ac:dyDescent="0.3">
      <c r="A117" s="9" t="s">
        <v>98</v>
      </c>
      <c r="B117" s="2">
        <v>0.48499999999999999</v>
      </c>
      <c r="C117" s="5">
        <v>7.4999999999999997E-2</v>
      </c>
      <c r="D117" s="1">
        <f>(B117-C117)</f>
        <v>0.41</v>
      </c>
      <c r="E117" s="7">
        <f>(378.57*D117*D117)+(192.11*D117)-(0.7152)</f>
        <v>141.68751699999999</v>
      </c>
    </row>
    <row r="118" spans="1:5" x14ac:dyDescent="0.3">
      <c r="A118" s="9" t="s">
        <v>99</v>
      </c>
      <c r="B118" s="2">
        <v>1.1000000000000001</v>
      </c>
      <c r="C118" s="5">
        <v>7.4999999999999997E-2</v>
      </c>
      <c r="D118" s="1">
        <f>(B118-C118)</f>
        <v>1.0250000000000001</v>
      </c>
      <c r="E118" s="7">
        <f>(378.57*D118*D118)+(192.11*D118)-(0.7152)</f>
        <v>593.93265625000015</v>
      </c>
    </row>
    <row r="119" spans="1:5" x14ac:dyDescent="0.3">
      <c r="A119" s="9" t="s">
        <v>100</v>
      </c>
      <c r="B119" s="2">
        <v>0.65600000000000003</v>
      </c>
      <c r="C119" s="5">
        <v>7.4999999999999997E-2</v>
      </c>
      <c r="D119" s="1">
        <f>(B119-C119)</f>
        <v>0.58100000000000007</v>
      </c>
      <c r="E119" s="7">
        <f>(378.57*D119*D119)+(192.11*D119)-(0.7152)</f>
        <v>238.69117777000005</v>
      </c>
    </row>
    <row r="120" spans="1:5" x14ac:dyDescent="0.3">
      <c r="A120" s="9" t="s">
        <v>101</v>
      </c>
      <c r="B120" s="2">
        <v>0.43</v>
      </c>
      <c r="C120" s="5">
        <v>7.4999999999999997E-2</v>
      </c>
      <c r="D120" s="1">
        <f>(B120-C120)</f>
        <v>0.35499999999999998</v>
      </c>
      <c r="E120" s="7">
        <f>(378.57*D120*D120)+(192.11*D120)-(0.7152)</f>
        <v>115.19313425</v>
      </c>
    </row>
    <row r="121" spans="1:5" x14ac:dyDescent="0.3">
      <c r="A121" s="9" t="s">
        <v>102</v>
      </c>
      <c r="B121" s="2">
        <v>0.42799999999999999</v>
      </c>
      <c r="C121" s="5">
        <v>7.4999999999999997E-2</v>
      </c>
      <c r="D121" s="1">
        <f>(B121-C121)</f>
        <v>0.35299999999999998</v>
      </c>
      <c r="E121" s="7">
        <f>(378.57*D121*D121)+(192.11*D121)-(0.7152)</f>
        <v>114.27285913</v>
      </c>
    </row>
    <row r="122" spans="1:5" x14ac:dyDescent="0.3">
      <c r="A122" s="9" t="s">
        <v>103</v>
      </c>
      <c r="B122" s="2">
        <v>0.47300000000000003</v>
      </c>
      <c r="C122" s="5">
        <v>7.4999999999999997E-2</v>
      </c>
      <c r="D122" s="1">
        <f>(B122-C122)</f>
        <v>0.39800000000000002</v>
      </c>
      <c r="E122" s="7">
        <f>(378.57*D122*D122)+(192.11*D122)-(0.7152)</f>
        <v>135.71158227999999</v>
      </c>
    </row>
    <row r="123" spans="1:5" x14ac:dyDescent="0.3">
      <c r="A123" s="9" t="s">
        <v>104</v>
      </c>
      <c r="B123" s="2">
        <v>0.33300000000000002</v>
      </c>
      <c r="C123" s="5">
        <v>7.4999999999999997E-2</v>
      </c>
      <c r="D123" s="1">
        <f>(B123-C123)</f>
        <v>0.25800000000000001</v>
      </c>
      <c r="E123" s="7">
        <f>(378.57*D123*D123)+(192.11*D123)-(0.7152)</f>
        <v>74.048313480000004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F8" sqref="F8"/>
    </sheetView>
  </sheetViews>
  <sheetFormatPr defaultRowHeight="14.4" x14ac:dyDescent="0.3"/>
  <cols>
    <col min="1" max="1" width="38.44140625" customWidth="1"/>
    <col min="2" max="2" width="17.109375" customWidth="1"/>
    <col min="3" max="3" width="15.5546875" customWidth="1"/>
    <col min="4" max="4" width="14.88671875" customWidth="1"/>
    <col min="5" max="5" width="17.33203125" customWidth="1"/>
    <col min="6" max="6" width="62.6640625" customWidth="1"/>
  </cols>
  <sheetData>
    <row r="1" spans="1:6" ht="15.6" thickTop="1" thickBot="1" x14ac:dyDescent="0.35">
      <c r="A1" s="11" t="s">
        <v>105</v>
      </c>
      <c r="B1" s="11" t="s">
        <v>106</v>
      </c>
      <c r="C1" s="11" t="s">
        <v>107</v>
      </c>
      <c r="D1" s="11" t="s">
        <v>108</v>
      </c>
      <c r="E1" s="11" t="s">
        <v>109</v>
      </c>
      <c r="F1" s="11" t="s">
        <v>110</v>
      </c>
    </row>
    <row r="2" spans="1:6" ht="15.6" thickTop="1" thickBot="1" x14ac:dyDescent="0.35">
      <c r="A2" s="12" t="s">
        <v>114</v>
      </c>
      <c r="B2" s="13" t="s">
        <v>115</v>
      </c>
      <c r="C2" s="14" t="s">
        <v>111</v>
      </c>
      <c r="D2" s="14" t="s">
        <v>116</v>
      </c>
      <c r="E2" s="14" t="s">
        <v>112</v>
      </c>
      <c r="F2" s="14" t="s">
        <v>113</v>
      </c>
    </row>
    <row r="3" spans="1:6" ht="15" thickTop="1" x14ac:dyDescent="0.3"/>
    <row r="108" spans="1:1" x14ac:dyDescent="0.3">
      <c r="A108" s="15" t="s">
        <v>118</v>
      </c>
    </row>
    <row r="109" spans="1:1" x14ac:dyDescent="0.3">
      <c r="A109" t="s">
        <v>119</v>
      </c>
    </row>
    <row r="110" spans="1:1" x14ac:dyDescent="0.3">
      <c r="A110" t="s">
        <v>120</v>
      </c>
    </row>
    <row r="111" spans="1:1" x14ac:dyDescent="0.3">
      <c r="A111" t="s">
        <v>121</v>
      </c>
    </row>
    <row r="112" spans="1:1" x14ac:dyDescent="0.3">
      <c r="A112" t="s"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ESM-1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2022-08-23T11:12:37Z</dcterms:created>
  <dcterms:modified xsi:type="dcterms:W3CDTF">2022-08-23T12:12:30Z</dcterms:modified>
</cp:coreProperties>
</file>