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376"/>
  </bookViews>
  <sheets>
    <sheet name="Colorimetric" sheetId="3" r:id="rId1"/>
    <sheet name="MDA" sheetId="7" r:id="rId2"/>
    <sheet name="Materyal-metod" sheetId="5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7" l="1"/>
  <c r="E44" i="7" s="1"/>
  <c r="D43" i="7"/>
  <c r="E43" i="7" s="1"/>
  <c r="D42" i="7"/>
  <c r="E42" i="7" s="1"/>
  <c r="D41" i="7"/>
  <c r="E41" i="7" s="1"/>
  <c r="D40" i="7"/>
  <c r="E40" i="7" s="1"/>
  <c r="D39" i="7"/>
  <c r="E39" i="7" s="1"/>
  <c r="D38" i="7"/>
  <c r="E38" i="7" s="1"/>
  <c r="D37" i="7"/>
  <c r="E37" i="7" s="1"/>
  <c r="D36" i="7"/>
  <c r="E36" i="7" s="1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C10" i="7"/>
  <c r="E10" i="7" s="1"/>
  <c r="C9" i="7"/>
  <c r="E9" i="7" s="1"/>
  <c r="C8" i="7"/>
  <c r="E8" i="7" s="1"/>
  <c r="C7" i="7"/>
  <c r="E7" i="7" s="1"/>
  <c r="C6" i="7"/>
  <c r="E6" i="7" s="1"/>
  <c r="C5" i="7"/>
  <c r="E5" i="7" s="1"/>
  <c r="C4" i="7"/>
  <c r="E4" i="7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" i="3"/>
</calcChain>
</file>

<file path=xl/sharedStrings.xml><?xml version="1.0" encoding="utf-8"?>
<sst xmlns="http://schemas.openxmlformats.org/spreadsheetml/2006/main" count="230" uniqueCount="165">
  <si>
    <t>Numune Adı</t>
  </si>
  <si>
    <t>AST (U/L)</t>
  </si>
  <si>
    <t>ALT (U/L)</t>
  </si>
  <si>
    <t>NOT</t>
  </si>
  <si>
    <t>hemolizli</t>
  </si>
  <si>
    <t>KİT ADI</t>
  </si>
  <si>
    <t>TÜR</t>
  </si>
  <si>
    <t>MARKA</t>
  </si>
  <si>
    <t>CAT. NO</t>
  </si>
  <si>
    <t>Yöntem</t>
  </si>
  <si>
    <t>Kullanılan Cihaz</t>
  </si>
  <si>
    <t>AST: Aspartat Aminotransferaz</t>
  </si>
  <si>
    <t>Universal</t>
  </si>
  <si>
    <t>Kolorimetrik</t>
  </si>
  <si>
    <t>MINDRAY-BS400</t>
  </si>
  <si>
    <t>ALT: Alanin aminotransferaz</t>
  </si>
  <si>
    <t>Otto Scientific</t>
  </si>
  <si>
    <t>OttoBC127</t>
  </si>
  <si>
    <t>OttoBC128</t>
  </si>
  <si>
    <t>• Sample and addition of R1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</si>
  <si>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</si>
  <si>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</si>
  <si>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</si>
  <si>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</si>
  <si>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</si>
  <si>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</si>
  <si>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</si>
  <si>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</si>
  <si>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</si>
  <si>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</si>
  <si>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</si>
  <si>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</si>
  <si>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</si>
  <si>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</si>
  <si>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</si>
  <si>
    <t>ALP (U/L)</t>
  </si>
  <si>
    <t>MINDRAY BS-400</t>
  </si>
  <si>
    <t>ALP: Alkaline Phosphatase</t>
  </si>
  <si>
    <t>OttoBC124</t>
  </si>
  <si>
    <r>
      <t xml:space="preserve">Alkaline Phosphatase (ALP)      </t>
    </r>
    <r>
      <rPr>
        <sz val="12"/>
        <color theme="1"/>
        <rFont val="Times New Roman"/>
        <family val="1"/>
        <charset val="162"/>
      </rPr>
      <t>U/L</t>
    </r>
  </si>
  <si>
    <t>Colorimetric assay in accordance with a standardized method.</t>
  </si>
  <si>
    <t>ALP, Mg2</t>
  </si>
  <si>
    <t>p - Nitrophenylphosphate+ H2O Phosphate + p - Nitrophenol</t>
  </si>
  <si>
    <t xml:space="preserve">In the presence of magnesium and zinc ions, p-nitrophenyl phosphate is hydrolyzed by phosphatases to form phosphate and p-nitrophenol. </t>
  </si>
  <si>
    <t>In this process AMP serves as transient phosphate acceptor. The release of coloured p-nitrophenol is proportional to the ALP activity and can be measured photometrically.</t>
  </si>
  <si>
    <t>REL ASSAY</t>
  </si>
  <si>
    <t>K-1</t>
  </si>
  <si>
    <t>K-2</t>
  </si>
  <si>
    <t>K-3</t>
  </si>
  <si>
    <t>K-4</t>
  </si>
  <si>
    <t>K-5</t>
  </si>
  <si>
    <t>K-6</t>
  </si>
  <si>
    <t>K-7</t>
  </si>
  <si>
    <t>ALB  (g/dl)</t>
  </si>
  <si>
    <t>TAS(mmol/L)</t>
  </si>
  <si>
    <t>TOS (µmol/L)</t>
  </si>
  <si>
    <t>OSI</t>
  </si>
  <si>
    <t>CAT (U/mL)</t>
  </si>
  <si>
    <t>K-8</t>
  </si>
  <si>
    <t>ALA-1</t>
  </si>
  <si>
    <t>ALA-2</t>
  </si>
  <si>
    <t>ALA-3</t>
  </si>
  <si>
    <t>ALA-4</t>
  </si>
  <si>
    <t>ALA-5</t>
  </si>
  <si>
    <t>ALA-6</t>
  </si>
  <si>
    <t>ALA-7</t>
  </si>
  <si>
    <t>NB-1</t>
  </si>
  <si>
    <t>NB-2</t>
  </si>
  <si>
    <t>NB-3</t>
  </si>
  <si>
    <t>NB-4</t>
  </si>
  <si>
    <t>NB-5</t>
  </si>
  <si>
    <t>NB-6</t>
  </si>
  <si>
    <t>NB-7</t>
  </si>
  <si>
    <t>NB-8</t>
  </si>
  <si>
    <t>SOD (U/ml)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</si>
  <si>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</si>
  <si>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</si>
  <si>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</si>
  <si>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</si>
  <si>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</si>
  <si>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</si>
  <si>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</si>
  <si>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</si>
  <si>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</si>
  <si>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</si>
  <si>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</si>
  <si>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(nmol/L)</t>
  </si>
  <si>
    <t>Numune</t>
  </si>
  <si>
    <t>result(nmol/L)</t>
  </si>
  <si>
    <t>TAS(Total Antioxidant Status)</t>
  </si>
  <si>
    <t>Serum</t>
  </si>
  <si>
    <t>RL0017</t>
  </si>
  <si>
    <t>TOS(Total Oxidant Status)</t>
  </si>
  <si>
    <t>RL0024</t>
  </si>
  <si>
    <t>MDA: Malondialdehit</t>
  </si>
  <si>
    <t>Otto1001</t>
  </si>
  <si>
    <t>REL BIOCHEM-REL ASSAY</t>
  </si>
  <si>
    <t>CAT: Catalase</t>
  </si>
  <si>
    <t>Elabscience</t>
  </si>
  <si>
    <t>E-BC-K031-S</t>
  </si>
  <si>
    <t>SOD: Super Oxıde Dismutase</t>
  </si>
  <si>
    <t>Otto3047</t>
  </si>
  <si>
    <t>ALB: Albumin</t>
  </si>
  <si>
    <t>OttoBC123</t>
  </si>
  <si>
    <t>Numune Türü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</si>
  <si>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</si>
  <si>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</si>
  <si>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</si>
  <si>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</si>
  <si>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</si>
  <si>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</si>
  <si>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</si>
  <si>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</si>
  <si>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</si>
  <si>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</si>
  <si>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</si>
  <si>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</si>
  <si>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</si>
  <si>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</si>
  <si>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</si>
  <si>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</si>
  <si>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</si>
  <si>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</si>
  <si>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</si>
  <si>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</si>
  <si>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</si>
  <si>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</si>
  <si>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</si>
  <si>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</si>
  <si>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</si>
  <si>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</si>
  <si>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</si>
  <si>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</si>
  <si>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</si>
  <si>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</si>
  <si>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</si>
  <si>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</si>
  <si>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</si>
  <si>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</si>
  <si>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</si>
  <si>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</si>
  <si>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</si>
  <si>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</si>
  <si>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t>Catalase Assay Principle</t>
  </si>
  <si>
    <t>The reaction that catalase (CAT) decomposes H2O2 can be quickly stopped by ammonium molybdate. The residual H2O2 reacts with ammonium molybdate to generate a yellowish complex.</t>
  </si>
  <si>
    <t xml:space="preserve"> CAT activity can be calculated by production of the yellowish complex at 405 nm.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</si>
  <si>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</si>
  <si>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</si>
  <si>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</si>
  <si>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</si>
  <si>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</si>
  <si>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</si>
  <si>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</si>
  <si>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</si>
  <si>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</si>
  <si>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</si>
  <si>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</si>
  <si>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</si>
  <si>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</si>
  <si>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Albumin      </t>
    </r>
    <r>
      <rPr>
        <sz val="12"/>
        <color theme="1"/>
        <rFont val="Times New Roman"/>
        <family val="1"/>
        <charset val="162"/>
      </rPr>
      <t xml:space="preserve"> g/dl</t>
    </r>
  </si>
  <si>
    <t>Colorimetric assay, endpoint method</t>
  </si>
  <si>
    <t>• Start of the reaction:</t>
  </si>
  <si>
    <t>At a pH value of 4.1 albumin displays a sufficiently cationic character to be able to bind with bromocresol green (BCG), any anionic dyestuff, to form a blue-green complex.</t>
  </si>
  <si>
    <t>pH 4.1 albumin + BCG albumin BCG- complex</t>
  </si>
  <si>
    <t>The color intensity of the blue-green color is directly proportional to the albumin concentration and can be determined photometrical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</si>
</sst>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i/>
      <sz val="12"/>
      <color theme="1"/>
      <name val="Times New Roman"/>
      <family val="1"/>
      <charset val="162"/>
    </font>
    <font>
      <b/>
      <sz val="11"/>
      <color theme="1"/>
      <name val="Calibri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2" fillId="5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4" borderId="2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5-4CF9-B80D-E8B9168C2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133350</xdr:rowOff>
    </xdr:from>
    <xdr:to>
      <xdr:col>14</xdr:col>
      <xdr:colOff>104775</xdr:colOff>
      <xdr:row>15</xdr:row>
      <xdr:rowOff>19050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175260</xdr:rowOff>
    </xdr:from>
    <xdr:to>
      <xdr:col>5</xdr:col>
      <xdr:colOff>556260</xdr:colOff>
      <xdr:row>65</xdr:row>
      <xdr:rowOff>91440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6460"/>
          <a:ext cx="7543800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K%20LAB/Desktop/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L5" sqref="L5"/>
    </sheetView>
  </sheetViews>
  <sheetFormatPr defaultRowHeight="14.4" x14ac:dyDescent="0.3"/>
  <cols>
    <col min="1" max="1" width="17" customWidth="1"/>
    <col min="2" max="2" width="14.44140625" customWidth="1"/>
    <col min="3" max="3" width="13.6640625" customWidth="1"/>
    <col min="4" max="4" width="12.77734375" customWidth="1"/>
    <col min="5" max="5" width="14.109375" customWidth="1"/>
    <col min="6" max="6" width="18.21875" customWidth="1"/>
    <col min="7" max="7" width="14.109375" customWidth="1"/>
    <col min="8" max="8" width="15.21875" customWidth="1"/>
    <col min="9" max="9" width="15.5546875" customWidth="1"/>
    <col min="10" max="10" width="18.109375" customWidth="1"/>
    <col min="11" max="11" width="16.5546875" customWidth="1"/>
    <col min="12" max="12" width="13.88671875" customWidth="1"/>
    <col min="13" max="13" width="15.77734375" customWidth="1"/>
    <col min="14" max="15" width="14.33203125" customWidth="1"/>
    <col min="16" max="16" width="15.5546875" customWidth="1"/>
    <col min="17" max="17" width="13.88671875" customWidth="1"/>
    <col min="18" max="18" width="12.21875" customWidth="1"/>
    <col min="19" max="19" width="18.5546875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35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74</v>
      </c>
      <c r="K1" s="6" t="s">
        <v>3</v>
      </c>
    </row>
    <row r="2" spans="1:11" x14ac:dyDescent="0.3">
      <c r="A2" s="5" t="s">
        <v>46</v>
      </c>
      <c r="B2" s="4">
        <v>92</v>
      </c>
      <c r="C2" s="4">
        <v>44.4</v>
      </c>
      <c r="D2" s="4">
        <v>606</v>
      </c>
      <c r="E2" s="4">
        <v>3.31</v>
      </c>
      <c r="F2" s="4">
        <v>1.21</v>
      </c>
      <c r="G2" s="4">
        <v>5.27</v>
      </c>
      <c r="H2" s="19">
        <f t="shared" ref="H2:H24" si="0">(G2/(F2*1000))*100</f>
        <v>0.43553719008264458</v>
      </c>
      <c r="I2" s="4">
        <v>28.600000000000005</v>
      </c>
      <c r="J2" s="4">
        <v>974.9</v>
      </c>
      <c r="K2" s="1"/>
    </row>
    <row r="3" spans="1:11" x14ac:dyDescent="0.3">
      <c r="A3" s="5" t="s">
        <v>47</v>
      </c>
      <c r="B3" s="4">
        <v>125.3</v>
      </c>
      <c r="C3" s="4">
        <v>47.4</v>
      </c>
      <c r="D3" s="4">
        <v>658</v>
      </c>
      <c r="E3" s="4">
        <v>3.35</v>
      </c>
      <c r="F3" s="4">
        <v>1.62</v>
      </c>
      <c r="G3" s="4">
        <v>2.77</v>
      </c>
      <c r="H3" s="19">
        <f t="shared" si="0"/>
        <v>0.17098765432098764</v>
      </c>
      <c r="I3" s="4">
        <v>9.099999999999989</v>
      </c>
      <c r="J3" s="4">
        <v>815</v>
      </c>
      <c r="K3" s="1"/>
    </row>
    <row r="4" spans="1:11" x14ac:dyDescent="0.3">
      <c r="A4" s="5" t="s">
        <v>48</v>
      </c>
      <c r="B4" s="4">
        <v>92.2</v>
      </c>
      <c r="C4" s="4">
        <v>45.9</v>
      </c>
      <c r="D4" s="4">
        <v>760</v>
      </c>
      <c r="E4" s="4">
        <v>3.48</v>
      </c>
      <c r="F4" s="4">
        <v>1.41</v>
      </c>
      <c r="G4" s="4">
        <v>6.57</v>
      </c>
      <c r="H4" s="19">
        <f t="shared" si="0"/>
        <v>0.4659574468085107</v>
      </c>
      <c r="I4" s="4">
        <v>31.20000000000001</v>
      </c>
      <c r="J4" s="4">
        <v>903.3</v>
      </c>
      <c r="K4" s="1" t="s">
        <v>4</v>
      </c>
    </row>
    <row r="5" spans="1:11" x14ac:dyDescent="0.3">
      <c r="A5" s="5" t="s">
        <v>49</v>
      </c>
      <c r="B5" s="4">
        <v>101.7</v>
      </c>
      <c r="C5" s="4">
        <v>50.4</v>
      </c>
      <c r="D5" s="4">
        <v>731</v>
      </c>
      <c r="E5" s="4">
        <v>3.33</v>
      </c>
      <c r="F5" s="4">
        <v>1.32</v>
      </c>
      <c r="G5" s="4">
        <v>2.57</v>
      </c>
      <c r="H5" s="19">
        <f t="shared" si="0"/>
        <v>0.19469696969696967</v>
      </c>
      <c r="I5" s="4">
        <v>19.5</v>
      </c>
      <c r="J5" s="4">
        <v>806.8</v>
      </c>
      <c r="K5" s="1"/>
    </row>
    <row r="6" spans="1:11" x14ac:dyDescent="0.3">
      <c r="A6" s="5" t="s">
        <v>50</v>
      </c>
      <c r="B6" s="4">
        <v>143.19999999999999</v>
      </c>
      <c r="C6" s="4">
        <v>43.6</v>
      </c>
      <c r="D6" s="4">
        <v>736</v>
      </c>
      <c r="E6" s="4">
        <v>3.23</v>
      </c>
      <c r="F6" s="4">
        <v>1.21</v>
      </c>
      <c r="G6" s="4">
        <v>4.09</v>
      </c>
      <c r="H6" s="19">
        <f t="shared" si="0"/>
        <v>0.33801652892561979</v>
      </c>
      <c r="I6" s="4">
        <v>52.000000000000007</v>
      </c>
      <c r="J6" s="4">
        <v>789.1</v>
      </c>
      <c r="K6" s="1"/>
    </row>
    <row r="7" spans="1:11" x14ac:dyDescent="0.3">
      <c r="A7" s="5" t="s">
        <v>51</v>
      </c>
      <c r="B7" s="4">
        <v>96.9</v>
      </c>
      <c r="C7" s="4">
        <v>43.5</v>
      </c>
      <c r="D7" s="4">
        <v>710</v>
      </c>
      <c r="E7" s="4">
        <v>3.17</v>
      </c>
      <c r="F7" s="4">
        <v>1.46</v>
      </c>
      <c r="G7" s="4">
        <v>3.05</v>
      </c>
      <c r="H7" s="19">
        <f t="shared" si="0"/>
        <v>0.2089041095890411</v>
      </c>
      <c r="I7" s="4">
        <v>24.7</v>
      </c>
      <c r="J7" s="4">
        <v>871.7</v>
      </c>
      <c r="K7" s="1"/>
    </row>
    <row r="8" spans="1:11" x14ac:dyDescent="0.3">
      <c r="A8" s="5" t="s">
        <v>52</v>
      </c>
      <c r="B8" s="4">
        <v>86.2</v>
      </c>
      <c r="C8" s="4">
        <v>38.799999999999997</v>
      </c>
      <c r="D8" s="4">
        <v>834</v>
      </c>
      <c r="E8" s="4">
        <v>3.15</v>
      </c>
      <c r="F8" s="4">
        <v>1.23</v>
      </c>
      <c r="G8" s="4">
        <v>2.13</v>
      </c>
      <c r="H8" s="19">
        <f t="shared" si="0"/>
        <v>0.17317073170731709</v>
      </c>
      <c r="I8" s="4">
        <v>39.000000000000014</v>
      </c>
      <c r="J8" s="4">
        <v>773.9</v>
      </c>
      <c r="K8" s="1"/>
    </row>
    <row r="9" spans="1:11" x14ac:dyDescent="0.3">
      <c r="A9" s="5" t="s">
        <v>58</v>
      </c>
      <c r="B9" s="4">
        <v>76.2</v>
      </c>
      <c r="C9" s="4">
        <v>32.799999999999997</v>
      </c>
      <c r="D9" s="4">
        <v>611</v>
      </c>
      <c r="E9" s="4">
        <v>3.09</v>
      </c>
      <c r="F9" s="4">
        <v>1.08</v>
      </c>
      <c r="G9" s="4">
        <v>2.5499999999999998</v>
      </c>
      <c r="H9" s="19">
        <f t="shared" si="0"/>
        <v>0.2361111111111111</v>
      </c>
      <c r="I9" s="4">
        <v>20.8</v>
      </c>
      <c r="J9" s="4">
        <v>853.3</v>
      </c>
      <c r="K9" s="1"/>
    </row>
    <row r="10" spans="1:11" x14ac:dyDescent="0.3">
      <c r="A10" s="5" t="s">
        <v>59</v>
      </c>
      <c r="B10" s="4">
        <v>103.9</v>
      </c>
      <c r="C10" s="4">
        <v>39.299999999999997</v>
      </c>
      <c r="D10" s="4">
        <v>509</v>
      </c>
      <c r="E10" s="4">
        <v>3.16</v>
      </c>
      <c r="F10" s="4">
        <v>1.1599999999999999</v>
      </c>
      <c r="G10" s="4">
        <v>2.27</v>
      </c>
      <c r="H10" s="19">
        <f t="shared" si="0"/>
        <v>0.19568965517241377</v>
      </c>
      <c r="I10" s="4">
        <v>20.8</v>
      </c>
      <c r="J10" s="4">
        <v>754.3</v>
      </c>
      <c r="K10" s="1"/>
    </row>
    <row r="11" spans="1:11" x14ac:dyDescent="0.3">
      <c r="A11" s="5" t="s">
        <v>60</v>
      </c>
      <c r="B11" s="18">
        <v>99.2</v>
      </c>
      <c r="C11" s="4">
        <v>40.4</v>
      </c>
      <c r="D11" s="4">
        <v>686</v>
      </c>
      <c r="E11" s="4">
        <v>3.3</v>
      </c>
      <c r="F11" s="4">
        <v>1.6</v>
      </c>
      <c r="G11" s="4">
        <v>3.26</v>
      </c>
      <c r="H11" s="19">
        <f t="shared" si="0"/>
        <v>0.20374999999999999</v>
      </c>
      <c r="I11" s="4">
        <v>15.599999999999996</v>
      </c>
      <c r="J11" s="4">
        <v>811.8</v>
      </c>
      <c r="K11" s="1"/>
    </row>
    <row r="12" spans="1:11" x14ac:dyDescent="0.3">
      <c r="A12" s="5" t="s">
        <v>61</v>
      </c>
      <c r="B12" s="4">
        <v>94.9</v>
      </c>
      <c r="C12" s="4">
        <v>41</v>
      </c>
      <c r="D12" s="4">
        <v>839</v>
      </c>
      <c r="E12" s="4">
        <v>3.09</v>
      </c>
      <c r="F12" s="4">
        <v>1.1499999999999999</v>
      </c>
      <c r="G12" s="4">
        <v>2.2000000000000002</v>
      </c>
      <c r="H12" s="19">
        <f t="shared" si="0"/>
        <v>0.19130434782608696</v>
      </c>
      <c r="I12" s="4">
        <v>11.699999999999992</v>
      </c>
      <c r="J12" s="4">
        <v>798</v>
      </c>
      <c r="K12" s="1"/>
    </row>
    <row r="13" spans="1:11" x14ac:dyDescent="0.3">
      <c r="A13" s="5" t="s">
        <v>62</v>
      </c>
      <c r="B13" s="4">
        <v>89.5</v>
      </c>
      <c r="C13" s="4">
        <v>39.6</v>
      </c>
      <c r="D13" s="4">
        <v>535</v>
      </c>
      <c r="E13" s="4">
        <v>3.29</v>
      </c>
      <c r="F13" s="4">
        <v>1.34</v>
      </c>
      <c r="G13" s="4">
        <v>3.25</v>
      </c>
      <c r="H13" s="19">
        <f t="shared" si="0"/>
        <v>0.2425373134328358</v>
      </c>
      <c r="I13" s="4">
        <v>15.599999999999996</v>
      </c>
      <c r="J13" s="4">
        <v>859.8</v>
      </c>
      <c r="K13" s="1"/>
    </row>
    <row r="14" spans="1:11" x14ac:dyDescent="0.3">
      <c r="A14" s="5" t="s">
        <v>63</v>
      </c>
      <c r="B14" s="4">
        <v>129.19999999999999</v>
      </c>
      <c r="C14" s="4">
        <v>50.6</v>
      </c>
      <c r="D14" s="4">
        <v>777</v>
      </c>
      <c r="E14" s="4">
        <v>3.17</v>
      </c>
      <c r="F14" s="4">
        <v>1.08</v>
      </c>
      <c r="G14" s="4">
        <v>8.44</v>
      </c>
      <c r="H14" s="19">
        <f t="shared" si="0"/>
        <v>0.78148148148148144</v>
      </c>
      <c r="I14" s="4">
        <v>24.7</v>
      </c>
      <c r="J14" s="4">
        <v>806.9</v>
      </c>
      <c r="K14" s="1" t="s">
        <v>4</v>
      </c>
    </row>
    <row r="15" spans="1:11" x14ac:dyDescent="0.3">
      <c r="A15" s="5" t="s">
        <v>64</v>
      </c>
      <c r="B15" s="4">
        <v>96</v>
      </c>
      <c r="C15" s="4">
        <v>34.5</v>
      </c>
      <c r="D15" s="4">
        <v>666</v>
      </c>
      <c r="E15" s="4">
        <v>3.09</v>
      </c>
      <c r="F15" s="4">
        <v>1.1200000000000001</v>
      </c>
      <c r="G15" s="4">
        <v>1.98</v>
      </c>
      <c r="H15" s="19">
        <f t="shared" si="0"/>
        <v>0.1767857142857143</v>
      </c>
      <c r="I15" s="4">
        <v>1.3000000000000012</v>
      </c>
      <c r="J15" s="4">
        <v>769.7</v>
      </c>
      <c r="K15" s="1"/>
    </row>
    <row r="16" spans="1:11" x14ac:dyDescent="0.3">
      <c r="A16" s="5" t="s">
        <v>65</v>
      </c>
      <c r="B16" s="4">
        <v>68.8</v>
      </c>
      <c r="C16" s="4">
        <v>38.299999999999997</v>
      </c>
      <c r="D16" s="4">
        <v>528</v>
      </c>
      <c r="E16" s="4">
        <v>3.01</v>
      </c>
      <c r="F16" s="4">
        <v>1.1399999999999999</v>
      </c>
      <c r="G16" s="4">
        <v>2.39</v>
      </c>
      <c r="H16" s="19">
        <f t="shared" si="0"/>
        <v>0.20964912280701753</v>
      </c>
      <c r="I16" s="4">
        <v>14.299999999999994</v>
      </c>
      <c r="J16" s="4">
        <v>819.2</v>
      </c>
      <c r="K16" s="1"/>
    </row>
    <row r="17" spans="1:11" x14ac:dyDescent="0.3">
      <c r="A17" s="5" t="s">
        <v>66</v>
      </c>
      <c r="B17" s="4">
        <v>170.8</v>
      </c>
      <c r="C17" s="4">
        <v>50.2</v>
      </c>
      <c r="D17" s="4">
        <v>610</v>
      </c>
      <c r="E17" s="4">
        <v>3.17</v>
      </c>
      <c r="F17" s="4">
        <v>1.1200000000000001</v>
      </c>
      <c r="G17" s="4">
        <v>7.65</v>
      </c>
      <c r="H17" s="19">
        <f t="shared" si="0"/>
        <v>0.6830357142857143</v>
      </c>
      <c r="I17" s="4">
        <v>55.900000000000006</v>
      </c>
      <c r="J17" s="4">
        <v>754.4</v>
      </c>
      <c r="K17" s="1" t="s">
        <v>4</v>
      </c>
    </row>
    <row r="18" spans="1:11" x14ac:dyDescent="0.3">
      <c r="A18" s="5" t="s">
        <v>67</v>
      </c>
      <c r="B18" s="4">
        <v>95.2</v>
      </c>
      <c r="C18" s="4">
        <v>40.799999999999997</v>
      </c>
      <c r="D18" s="4">
        <v>667</v>
      </c>
      <c r="E18" s="4">
        <v>3.14</v>
      </c>
      <c r="F18" s="4">
        <v>2.02</v>
      </c>
      <c r="G18" s="4">
        <v>1.35</v>
      </c>
      <c r="H18" s="19">
        <f t="shared" si="0"/>
        <v>6.6831683168316836E-2</v>
      </c>
      <c r="I18" s="4">
        <v>10.399999999999991</v>
      </c>
      <c r="J18" s="4">
        <v>689.5</v>
      </c>
      <c r="K18" s="1"/>
    </row>
    <row r="19" spans="1:11" x14ac:dyDescent="0.3">
      <c r="A19" s="5" t="s">
        <v>68</v>
      </c>
      <c r="B19" s="4">
        <v>287.5</v>
      </c>
      <c r="C19" s="4">
        <v>92.1</v>
      </c>
      <c r="D19" s="4">
        <v>855</v>
      </c>
      <c r="E19" s="4">
        <v>2.72</v>
      </c>
      <c r="F19" s="4">
        <v>0.86</v>
      </c>
      <c r="G19" s="4">
        <v>3.28</v>
      </c>
      <c r="H19" s="19">
        <f t="shared" si="0"/>
        <v>0.38139534883720927</v>
      </c>
      <c r="I19" s="4">
        <v>61.1</v>
      </c>
      <c r="J19" s="4">
        <v>773</v>
      </c>
      <c r="K19" s="1"/>
    </row>
    <row r="20" spans="1:11" x14ac:dyDescent="0.3">
      <c r="A20" s="5" t="s">
        <v>69</v>
      </c>
      <c r="B20" s="4">
        <v>100.5</v>
      </c>
      <c r="C20" s="4">
        <v>36</v>
      </c>
      <c r="D20" s="4">
        <v>581</v>
      </c>
      <c r="E20" s="4">
        <v>3.09</v>
      </c>
      <c r="F20" s="4">
        <v>1.02</v>
      </c>
      <c r="G20" s="4">
        <v>1.34</v>
      </c>
      <c r="H20" s="19">
        <f t="shared" si="0"/>
        <v>0.13137254901960785</v>
      </c>
      <c r="I20" s="4">
        <v>22.099999999999998</v>
      </c>
      <c r="J20" s="4">
        <v>404.6</v>
      </c>
      <c r="K20" s="1"/>
    </row>
    <row r="21" spans="1:11" x14ac:dyDescent="0.3">
      <c r="A21" s="5" t="s">
        <v>70</v>
      </c>
      <c r="B21" s="4">
        <v>89.6</v>
      </c>
      <c r="C21" s="4">
        <v>39.1</v>
      </c>
      <c r="D21" s="4">
        <v>640</v>
      </c>
      <c r="E21" s="4">
        <v>3.14</v>
      </c>
      <c r="F21" s="4">
        <v>1.17</v>
      </c>
      <c r="G21" s="4">
        <v>2.06</v>
      </c>
      <c r="H21" s="19">
        <f t="shared" si="0"/>
        <v>0.17606837606837605</v>
      </c>
      <c r="I21" s="4">
        <v>19.5</v>
      </c>
      <c r="J21" s="4">
        <v>772.5</v>
      </c>
      <c r="K21" s="1"/>
    </row>
    <row r="22" spans="1:11" x14ac:dyDescent="0.3">
      <c r="A22" s="5" t="s">
        <v>71</v>
      </c>
      <c r="B22" s="4">
        <v>134</v>
      </c>
      <c r="C22" s="4">
        <v>45.4</v>
      </c>
      <c r="D22" s="4">
        <v>724</v>
      </c>
      <c r="E22" s="4">
        <v>3.2</v>
      </c>
      <c r="F22" s="4">
        <v>1.19</v>
      </c>
      <c r="G22" s="4">
        <v>4.54</v>
      </c>
      <c r="H22" s="19">
        <f t="shared" si="0"/>
        <v>0.38151260504201678</v>
      </c>
      <c r="I22" s="4">
        <v>36.399999999999991</v>
      </c>
      <c r="J22" s="4">
        <v>772</v>
      </c>
      <c r="K22" s="1"/>
    </row>
    <row r="23" spans="1:11" x14ac:dyDescent="0.3">
      <c r="A23" s="5" t="s">
        <v>72</v>
      </c>
      <c r="B23" s="4">
        <v>92.6</v>
      </c>
      <c r="C23" s="4">
        <v>38.700000000000003</v>
      </c>
      <c r="D23" s="4">
        <v>692</v>
      </c>
      <c r="E23" s="4">
        <v>3.19</v>
      </c>
      <c r="F23" s="4">
        <v>1.2</v>
      </c>
      <c r="G23" s="4">
        <v>1.44</v>
      </c>
      <c r="H23" s="19">
        <f t="shared" si="0"/>
        <v>0.12</v>
      </c>
      <c r="I23" s="4">
        <v>9.099999999999989</v>
      </c>
      <c r="J23" s="4">
        <v>735.7</v>
      </c>
      <c r="K23" s="1"/>
    </row>
    <row r="24" spans="1:11" x14ac:dyDescent="0.3">
      <c r="A24" s="5" t="s">
        <v>73</v>
      </c>
      <c r="B24" s="4">
        <v>130.1</v>
      </c>
      <c r="C24" s="4">
        <v>46.1</v>
      </c>
      <c r="D24" s="4">
        <v>877</v>
      </c>
      <c r="E24" s="4">
        <v>3.36</v>
      </c>
      <c r="F24" s="4">
        <v>1.45</v>
      </c>
      <c r="G24" s="4">
        <v>4.09</v>
      </c>
      <c r="H24" s="19">
        <f t="shared" si="0"/>
        <v>0.28206896551724137</v>
      </c>
      <c r="I24" s="4">
        <v>20.8</v>
      </c>
      <c r="J24" s="4">
        <v>752.8</v>
      </c>
      <c r="K24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3"/>
  <sheetViews>
    <sheetView workbookViewId="0">
      <selection activeCell="H27" sqref="H27"/>
    </sheetView>
  </sheetViews>
  <sheetFormatPr defaultRowHeight="14.4" x14ac:dyDescent="0.3"/>
  <cols>
    <col min="1" max="1" width="16.77734375" customWidth="1"/>
    <col min="2" max="2" width="12.6640625" customWidth="1"/>
    <col min="3" max="3" width="12.44140625" customWidth="1"/>
    <col min="4" max="4" width="11.6640625" customWidth="1"/>
    <col min="5" max="5" width="18.109375" customWidth="1"/>
  </cols>
  <sheetData>
    <row r="2" spans="1:17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3">
      <c r="A3" s="20"/>
      <c r="B3" s="3" t="s">
        <v>75</v>
      </c>
      <c r="C3" s="3" t="s">
        <v>76</v>
      </c>
      <c r="D3" s="3" t="s">
        <v>77</v>
      </c>
      <c r="E3" s="3" t="s">
        <v>78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7" x14ac:dyDescent="0.3">
      <c r="A4" s="20" t="s">
        <v>79</v>
      </c>
      <c r="B4" s="21">
        <v>2.5110000000000001</v>
      </c>
      <c r="C4" s="21">
        <f>B4-B10</f>
        <v>2.4810000000000003</v>
      </c>
      <c r="D4" s="21">
        <v>100</v>
      </c>
      <c r="E4" s="22">
        <f>(11.04*C4*C4)+(11.948*C4)+(1.5134)</f>
        <v>99.111573440000015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x14ac:dyDescent="0.3">
      <c r="A5" s="20" t="s">
        <v>80</v>
      </c>
      <c r="B5" s="21">
        <v>1.7030000000000001</v>
      </c>
      <c r="C5" s="21">
        <f>B5-B10</f>
        <v>1.673</v>
      </c>
      <c r="D5" s="21">
        <v>50</v>
      </c>
      <c r="E5" s="22">
        <f t="shared" ref="E5:E10" si="0">(11.04*C5*C5)+(11.948*C5)+(1.5134)</f>
        <v>52.402580159999992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x14ac:dyDescent="0.3">
      <c r="A6" s="20" t="s">
        <v>81</v>
      </c>
      <c r="B6" s="21">
        <v>1.024</v>
      </c>
      <c r="C6" s="21">
        <f>B6-B10</f>
        <v>0.99399999999999999</v>
      </c>
      <c r="D6" s="21">
        <v>25</v>
      </c>
      <c r="E6" s="22">
        <f t="shared" si="0"/>
        <v>24.297629439999998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3">
      <c r="A7" s="20" t="s">
        <v>82</v>
      </c>
      <c r="B7" s="21">
        <v>0.54300000000000004</v>
      </c>
      <c r="C7" s="21">
        <f>B7-B10</f>
        <v>0.51300000000000001</v>
      </c>
      <c r="D7" s="21">
        <v>12.5</v>
      </c>
      <c r="E7" s="22">
        <f t="shared" si="0"/>
        <v>10.548109760000001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3">
      <c r="A8" s="20" t="s">
        <v>83</v>
      </c>
      <c r="B8" s="21">
        <v>0.318</v>
      </c>
      <c r="C8" s="21">
        <f>B8-B10</f>
        <v>0.28800000000000003</v>
      </c>
      <c r="D8" s="21">
        <v>6.25</v>
      </c>
      <c r="E8" s="22">
        <f t="shared" si="0"/>
        <v>5.8701257600000005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3">
      <c r="A9" s="20" t="s">
        <v>84</v>
      </c>
      <c r="B9" s="21">
        <v>0.152</v>
      </c>
      <c r="C9" s="21">
        <f>B9-B10</f>
        <v>0.122</v>
      </c>
      <c r="D9" s="21">
        <v>3.125</v>
      </c>
      <c r="E9" s="22">
        <f t="shared" si="0"/>
        <v>3.1353753600000003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3">
      <c r="A10" s="20" t="s">
        <v>85</v>
      </c>
      <c r="B10" s="21">
        <v>0.03</v>
      </c>
      <c r="C10" s="21">
        <f>B10-B10</f>
        <v>0</v>
      </c>
      <c r="D10" s="21">
        <v>0</v>
      </c>
      <c r="E10" s="22">
        <f t="shared" si="0"/>
        <v>1.5134000000000001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3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3">
      <c r="A16" s="20"/>
      <c r="B16" s="20"/>
      <c r="C16" s="20"/>
      <c r="D16" s="20"/>
      <c r="E16" s="20"/>
      <c r="F16" s="20"/>
      <c r="G16" s="20"/>
      <c r="H16" s="20"/>
      <c r="I16" s="20"/>
      <c r="J16" s="17" t="s">
        <v>86</v>
      </c>
      <c r="K16" s="17"/>
      <c r="L16" s="17"/>
      <c r="M16" s="20"/>
      <c r="N16" s="20"/>
      <c r="O16" s="20"/>
      <c r="P16" s="20"/>
      <c r="Q16" s="20"/>
    </row>
    <row r="17" spans="1:17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3">
      <c r="A21" s="3" t="s">
        <v>87</v>
      </c>
      <c r="B21" s="3" t="s">
        <v>75</v>
      </c>
      <c r="C21" s="3" t="s">
        <v>85</v>
      </c>
      <c r="D21" s="3" t="s">
        <v>76</v>
      </c>
      <c r="E21" s="3" t="s">
        <v>88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3">
      <c r="A22" s="5" t="s">
        <v>46</v>
      </c>
      <c r="B22" s="21">
        <v>1.2729999999999999</v>
      </c>
      <c r="C22" s="21">
        <v>0.03</v>
      </c>
      <c r="D22" s="21">
        <f t="shared" ref="D22:D44" si="1">(B22-C22)</f>
        <v>1.2429999999999999</v>
      </c>
      <c r="E22" s="23">
        <f t="shared" ref="E22:E44" si="2">(11.04*D22*D22)+(11.948*D22)+(1.5134)</f>
        <v>33.422104959999992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3">
      <c r="A23" s="5" t="s">
        <v>47</v>
      </c>
      <c r="B23" s="21">
        <v>1.98</v>
      </c>
      <c r="C23" s="21">
        <v>0.03</v>
      </c>
      <c r="D23" s="21">
        <f t="shared" si="1"/>
        <v>1.95</v>
      </c>
      <c r="E23" s="23">
        <f t="shared" si="2"/>
        <v>66.791600000000003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3">
      <c r="A24" s="5" t="s">
        <v>48</v>
      </c>
      <c r="B24" s="21">
        <v>1.353</v>
      </c>
      <c r="C24" s="21">
        <v>0.03</v>
      </c>
      <c r="D24" s="21">
        <f t="shared" si="1"/>
        <v>1.323</v>
      </c>
      <c r="E24" s="23">
        <f t="shared" si="2"/>
        <v>36.644236159999991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3">
      <c r="A25" s="5" t="s">
        <v>49</v>
      </c>
      <c r="B25" s="21">
        <v>0.55600000000000005</v>
      </c>
      <c r="C25" s="21">
        <v>0.03</v>
      </c>
      <c r="D25" s="21">
        <f t="shared" si="1"/>
        <v>0.52600000000000002</v>
      </c>
      <c r="E25" s="23">
        <f t="shared" si="2"/>
        <v>10.852551040000002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3">
      <c r="A26" s="5" t="s">
        <v>50</v>
      </c>
      <c r="B26" s="21">
        <v>1.9750000000000001</v>
      </c>
      <c r="C26" s="21">
        <v>0.03</v>
      </c>
      <c r="D26" s="21">
        <f t="shared" si="1"/>
        <v>1.9450000000000001</v>
      </c>
      <c r="E26" s="23">
        <f t="shared" si="2"/>
        <v>66.516856000000004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3">
      <c r="A27" s="5" t="s">
        <v>51</v>
      </c>
      <c r="B27" s="21">
        <v>1.9370000000000001</v>
      </c>
      <c r="C27" s="21">
        <v>0.03</v>
      </c>
      <c r="D27" s="21">
        <f t="shared" si="1"/>
        <v>1.907</v>
      </c>
      <c r="E27" s="23">
        <f t="shared" si="2"/>
        <v>64.446840960000003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3">
      <c r="A28" s="5" t="s">
        <v>52</v>
      </c>
      <c r="B28" s="21">
        <v>1.1850000000000001</v>
      </c>
      <c r="C28" s="21">
        <v>0.03</v>
      </c>
      <c r="D28" s="21">
        <f t="shared" si="1"/>
        <v>1.155</v>
      </c>
      <c r="E28" s="23">
        <f t="shared" si="2"/>
        <v>30.040976000000001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3">
      <c r="A29" s="5" t="s">
        <v>58</v>
      </c>
      <c r="B29" s="21">
        <v>2.254</v>
      </c>
      <c r="C29" s="21">
        <v>0.03</v>
      </c>
      <c r="D29" s="21">
        <f t="shared" si="1"/>
        <v>2.2240000000000002</v>
      </c>
      <c r="E29" s="23">
        <f t="shared" si="2"/>
        <v>82.691535040000005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3">
      <c r="A30" s="5" t="s">
        <v>59</v>
      </c>
      <c r="B30" s="21">
        <v>1.2130000000000001</v>
      </c>
      <c r="C30" s="21">
        <v>0.03</v>
      </c>
      <c r="D30" s="21">
        <f t="shared" si="1"/>
        <v>1.1830000000000001</v>
      </c>
      <c r="E30" s="23">
        <f t="shared" si="2"/>
        <v>31.098242559999999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3">
      <c r="A31" s="5" t="s">
        <v>60</v>
      </c>
      <c r="B31" s="21">
        <v>1.21</v>
      </c>
      <c r="C31" s="21">
        <v>0.03</v>
      </c>
      <c r="D31" s="21">
        <f t="shared" si="1"/>
        <v>1.18</v>
      </c>
      <c r="E31" s="23">
        <f t="shared" si="2"/>
        <v>30.984135999999996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3">
      <c r="A32" s="5" t="s">
        <v>61</v>
      </c>
      <c r="B32" s="21">
        <v>2.073</v>
      </c>
      <c r="C32" s="21">
        <v>0.03</v>
      </c>
      <c r="D32" s="21">
        <f t="shared" si="1"/>
        <v>2.0430000000000001</v>
      </c>
      <c r="E32" s="23">
        <f t="shared" si="2"/>
        <v>72.002456960000004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3">
      <c r="A33" s="5" t="s">
        <v>62</v>
      </c>
      <c r="B33" s="21">
        <v>1.417</v>
      </c>
      <c r="C33" s="21">
        <v>0.03</v>
      </c>
      <c r="D33" s="21">
        <f t="shared" si="1"/>
        <v>1.387</v>
      </c>
      <c r="E33" s="23">
        <f t="shared" si="2"/>
        <v>39.323685759999996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3">
      <c r="A34" s="5" t="s">
        <v>63</v>
      </c>
      <c r="B34" s="21">
        <v>0.71</v>
      </c>
      <c r="C34" s="21">
        <v>0.03</v>
      </c>
      <c r="D34" s="21">
        <f t="shared" si="1"/>
        <v>0.67999999999999994</v>
      </c>
      <c r="E34" s="23">
        <f t="shared" si="2"/>
        <v>14.742935999999998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3">
      <c r="A35" s="5" t="s">
        <v>64</v>
      </c>
      <c r="B35" s="21">
        <v>0.69699999999999995</v>
      </c>
      <c r="C35" s="21">
        <v>0.03</v>
      </c>
      <c r="D35" s="21">
        <f t="shared" si="1"/>
        <v>0.66699999999999993</v>
      </c>
      <c r="E35" s="23">
        <f t="shared" si="2"/>
        <v>14.394290559999998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3">
      <c r="A36" s="5" t="s">
        <v>65</v>
      </c>
      <c r="B36" s="21">
        <v>1.944</v>
      </c>
      <c r="C36" s="21">
        <v>0.03</v>
      </c>
      <c r="D36" s="21">
        <f t="shared" si="1"/>
        <v>1.9139999999999999</v>
      </c>
      <c r="E36" s="23">
        <f t="shared" si="2"/>
        <v>64.825763840000008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3">
      <c r="A37" s="5" t="s">
        <v>66</v>
      </c>
      <c r="B37" s="21">
        <v>0.71699999999999997</v>
      </c>
      <c r="C37" s="21">
        <v>0.03</v>
      </c>
      <c r="D37" s="21">
        <f t="shared" si="1"/>
        <v>0.68699999999999994</v>
      </c>
      <c r="E37" s="23">
        <f t="shared" si="2"/>
        <v>14.93221376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3">
      <c r="A38" s="5" t="s">
        <v>67</v>
      </c>
      <c r="B38" s="21">
        <v>1.1850000000000001</v>
      </c>
      <c r="C38" s="21">
        <v>0.03</v>
      </c>
      <c r="D38" s="21">
        <f t="shared" si="1"/>
        <v>1.155</v>
      </c>
      <c r="E38" s="23">
        <f t="shared" si="2"/>
        <v>30.040976000000001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3">
      <c r="A39" s="5" t="s">
        <v>68</v>
      </c>
      <c r="B39" s="21">
        <v>1.8180000000000001</v>
      </c>
      <c r="C39" s="21">
        <v>0.03</v>
      </c>
      <c r="D39" s="21">
        <f t="shared" si="1"/>
        <v>1.788</v>
      </c>
      <c r="E39" s="23">
        <f t="shared" si="2"/>
        <v>58.170685759999991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3">
      <c r="A40" s="5" t="s">
        <v>69</v>
      </c>
      <c r="B40" s="21">
        <v>1.972</v>
      </c>
      <c r="C40" s="21">
        <v>0.03</v>
      </c>
      <c r="D40" s="21">
        <f t="shared" si="1"/>
        <v>1.9419999999999999</v>
      </c>
      <c r="E40" s="23">
        <f t="shared" si="2"/>
        <v>66.352274559999998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3">
      <c r="A41" s="5" t="s">
        <v>70</v>
      </c>
      <c r="B41" s="21">
        <v>1.524</v>
      </c>
      <c r="C41" s="21">
        <v>0.03</v>
      </c>
      <c r="D41" s="21">
        <f t="shared" si="1"/>
        <v>1.494</v>
      </c>
      <c r="E41" s="23">
        <f t="shared" si="2"/>
        <v>44.005389439999995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3">
      <c r="A42" s="5" t="s">
        <v>71</v>
      </c>
      <c r="B42" s="21">
        <v>0.78600000000000003</v>
      </c>
      <c r="C42" s="21">
        <v>0.03</v>
      </c>
      <c r="D42" s="21">
        <f t="shared" si="1"/>
        <v>0.75600000000000001</v>
      </c>
      <c r="E42" s="23">
        <f t="shared" si="2"/>
        <v>16.85584544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3">
      <c r="A43" s="5" t="s">
        <v>72</v>
      </c>
      <c r="B43" s="21">
        <v>0.88900000000000001</v>
      </c>
      <c r="C43" s="21">
        <v>0.03</v>
      </c>
      <c r="D43" s="21">
        <f t="shared" si="1"/>
        <v>0.85899999999999999</v>
      </c>
      <c r="E43" s="23">
        <f t="shared" si="2"/>
        <v>19.922938240000001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3">
      <c r="A44" s="5" t="s">
        <v>73</v>
      </c>
      <c r="B44" s="21">
        <v>0.59399999999999997</v>
      </c>
      <c r="C44" s="21">
        <v>0.03</v>
      </c>
      <c r="D44" s="21">
        <f t="shared" si="1"/>
        <v>0.56399999999999995</v>
      </c>
      <c r="E44" s="23">
        <f t="shared" si="2"/>
        <v>11.763851839999999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</row>
    <row r="46" spans="1:17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</row>
    <row r="47" spans="1:17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</row>
    <row r="48" spans="1:17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</row>
    <row r="49" spans="1:12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</row>
    <row r="50" spans="1:12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</row>
    <row r="51" spans="1:12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</row>
    <row r="52" spans="1:12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</row>
    <row r="53" spans="1:12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5"/>
  <sheetViews>
    <sheetView workbookViewId="0">
      <selection activeCell="G19" sqref="G19"/>
    </sheetView>
  </sheetViews>
  <sheetFormatPr defaultRowHeight="14.4" x14ac:dyDescent="0.3"/>
  <cols>
    <col min="1" max="1" width="31.77734375" customWidth="1"/>
    <col min="2" max="2" width="17.6640625" customWidth="1"/>
    <col min="3" max="3" width="17.33203125" customWidth="1"/>
    <col min="4" max="4" width="16.88671875" customWidth="1"/>
    <col min="5" max="5" width="18.21875" customWidth="1"/>
    <col min="6" max="6" width="30.77734375" customWidth="1"/>
    <col min="7" max="7" width="62.33203125" customWidth="1"/>
  </cols>
  <sheetData>
    <row r="1" spans="1:7" ht="15.6" thickTop="1" thickBot="1" x14ac:dyDescent="0.35">
      <c r="A1" s="7" t="s">
        <v>5</v>
      </c>
      <c r="B1" s="7" t="s">
        <v>6</v>
      </c>
      <c r="C1" s="7" t="s">
        <v>7</v>
      </c>
      <c r="D1" s="7" t="s">
        <v>104</v>
      </c>
      <c r="E1" s="7" t="s">
        <v>8</v>
      </c>
      <c r="F1" s="7" t="s">
        <v>9</v>
      </c>
      <c r="G1" s="7" t="s">
        <v>10</v>
      </c>
    </row>
    <row r="2" spans="1:7" ht="15.6" thickTop="1" thickBot="1" x14ac:dyDescent="0.35">
      <c r="A2" s="8" t="s">
        <v>11</v>
      </c>
      <c r="B2" s="9" t="s">
        <v>12</v>
      </c>
      <c r="C2" s="10" t="s">
        <v>16</v>
      </c>
      <c r="D2" s="10" t="s">
        <v>90</v>
      </c>
      <c r="E2" s="10" t="s">
        <v>17</v>
      </c>
      <c r="F2" s="10" t="s">
        <v>13</v>
      </c>
      <c r="G2" s="10" t="s">
        <v>14</v>
      </c>
    </row>
    <row r="3" spans="1:7" ht="15.6" thickTop="1" thickBot="1" x14ac:dyDescent="0.35">
      <c r="A3" s="8" t="s">
        <v>15</v>
      </c>
      <c r="B3" s="9" t="s">
        <v>12</v>
      </c>
      <c r="C3" s="10" t="s">
        <v>16</v>
      </c>
      <c r="D3" s="10" t="s">
        <v>90</v>
      </c>
      <c r="E3" s="10" t="s">
        <v>18</v>
      </c>
      <c r="F3" s="10" t="s">
        <v>13</v>
      </c>
      <c r="G3" s="10" t="s">
        <v>14</v>
      </c>
    </row>
    <row r="4" spans="1:7" ht="15.6" thickTop="1" thickBot="1" x14ac:dyDescent="0.35">
      <c r="A4" s="8" t="s">
        <v>37</v>
      </c>
      <c r="B4" s="9" t="s">
        <v>12</v>
      </c>
      <c r="C4" s="10" t="s">
        <v>16</v>
      </c>
      <c r="D4" s="10" t="s">
        <v>90</v>
      </c>
      <c r="E4" s="10" t="s">
        <v>38</v>
      </c>
      <c r="F4" s="10" t="s">
        <v>13</v>
      </c>
      <c r="G4" s="10" t="s">
        <v>14</v>
      </c>
    </row>
    <row r="5" spans="1:7" ht="15.6" thickTop="1" thickBot="1" x14ac:dyDescent="0.35">
      <c r="A5" s="9" t="s">
        <v>89</v>
      </c>
      <c r="B5" s="9" t="s">
        <v>12</v>
      </c>
      <c r="C5" s="10" t="s">
        <v>45</v>
      </c>
      <c r="D5" s="10" t="s">
        <v>90</v>
      </c>
      <c r="E5" s="10" t="s">
        <v>91</v>
      </c>
      <c r="F5" s="10" t="s">
        <v>13</v>
      </c>
      <c r="G5" s="10" t="s">
        <v>36</v>
      </c>
    </row>
    <row r="6" spans="1:7" ht="15.6" thickTop="1" thickBot="1" x14ac:dyDescent="0.35">
      <c r="A6" s="9" t="s">
        <v>92</v>
      </c>
      <c r="B6" s="9" t="s">
        <v>12</v>
      </c>
      <c r="C6" s="10" t="s">
        <v>45</v>
      </c>
      <c r="D6" s="10" t="s">
        <v>90</v>
      </c>
      <c r="E6" s="10" t="s">
        <v>93</v>
      </c>
      <c r="F6" s="10" t="s">
        <v>13</v>
      </c>
      <c r="G6" s="10" t="s">
        <v>36</v>
      </c>
    </row>
    <row r="7" spans="1:7" ht="15.6" thickTop="1" thickBot="1" x14ac:dyDescent="0.35">
      <c r="A7" s="8" t="s">
        <v>94</v>
      </c>
      <c r="B7" s="9" t="s">
        <v>12</v>
      </c>
      <c r="C7" s="10" t="s">
        <v>16</v>
      </c>
      <c r="D7" s="10" t="s">
        <v>90</v>
      </c>
      <c r="E7" s="10" t="s">
        <v>95</v>
      </c>
      <c r="F7" s="10" t="s">
        <v>13</v>
      </c>
      <c r="G7" s="10" t="s">
        <v>96</v>
      </c>
    </row>
    <row r="8" spans="1:7" ht="15.6" thickTop="1" thickBot="1" x14ac:dyDescent="0.35">
      <c r="A8" s="8" t="s">
        <v>97</v>
      </c>
      <c r="B8" s="9" t="s">
        <v>12</v>
      </c>
      <c r="C8" s="10" t="s">
        <v>98</v>
      </c>
      <c r="D8" s="10" t="s">
        <v>90</v>
      </c>
      <c r="E8" s="10" t="s">
        <v>99</v>
      </c>
      <c r="F8" s="10" t="s">
        <v>13</v>
      </c>
      <c r="G8" s="10" t="s">
        <v>96</v>
      </c>
    </row>
    <row r="9" spans="1:7" ht="15.6" thickTop="1" thickBot="1" x14ac:dyDescent="0.35">
      <c r="A9" s="8" t="s">
        <v>100</v>
      </c>
      <c r="B9" s="9" t="s">
        <v>12</v>
      </c>
      <c r="C9" s="10" t="s">
        <v>16</v>
      </c>
      <c r="D9" s="10" t="s">
        <v>90</v>
      </c>
      <c r="E9" s="24" t="s">
        <v>101</v>
      </c>
      <c r="F9" s="10" t="s">
        <v>13</v>
      </c>
      <c r="G9" s="10" t="s">
        <v>14</v>
      </c>
    </row>
    <row r="10" spans="1:7" ht="15.6" thickTop="1" thickBot="1" x14ac:dyDescent="0.35">
      <c r="A10" s="8" t="s">
        <v>102</v>
      </c>
      <c r="B10" s="9" t="s">
        <v>12</v>
      </c>
      <c r="C10" s="10" t="s">
        <v>16</v>
      </c>
      <c r="D10" s="10" t="s">
        <v>90</v>
      </c>
      <c r="E10" s="10" t="s">
        <v>103</v>
      </c>
      <c r="F10" s="10" t="s">
        <v>13</v>
      </c>
      <c r="G10" s="10" t="s">
        <v>14</v>
      </c>
    </row>
    <row r="11" spans="1:7" ht="15" thickTop="1" x14ac:dyDescent="0.3"/>
    <row r="36" spans="1:6" ht="15.6" x14ac:dyDescent="0.3">
      <c r="A36" s="11"/>
      <c r="B36" s="12"/>
      <c r="C36" s="12"/>
      <c r="D36" s="12"/>
      <c r="E36" s="2"/>
      <c r="F36" s="2"/>
    </row>
    <row r="62" spans="1:6" ht="15.6" x14ac:dyDescent="0.3">
      <c r="A62" s="12"/>
      <c r="B62" s="12"/>
      <c r="C62" s="12"/>
      <c r="D62" s="12"/>
      <c r="E62" s="2"/>
      <c r="F62" s="2"/>
    </row>
    <row r="63" spans="1:6" ht="15.6" x14ac:dyDescent="0.3">
      <c r="A63" s="12"/>
      <c r="B63" s="12"/>
      <c r="C63" s="12"/>
      <c r="D63" s="12"/>
      <c r="E63" s="12"/>
      <c r="F63" s="12"/>
    </row>
    <row r="64" spans="1:6" ht="15.6" x14ac:dyDescent="0.3">
      <c r="A64" s="12"/>
      <c r="B64" s="12"/>
      <c r="C64" s="12"/>
      <c r="D64" s="12"/>
      <c r="E64" s="12"/>
      <c r="F64" s="12"/>
    </row>
    <row r="65" spans="1:7" ht="15.6" x14ac:dyDescent="0.3">
      <c r="A65" s="12"/>
      <c r="B65" s="12"/>
      <c r="C65" s="12"/>
      <c r="D65" s="12"/>
      <c r="E65" s="12"/>
      <c r="F65" s="12"/>
    </row>
    <row r="66" spans="1:7" ht="15.6" x14ac:dyDescent="0.3">
      <c r="A66" s="12"/>
      <c r="B66" s="12"/>
      <c r="C66" s="12"/>
      <c r="D66" s="12"/>
      <c r="E66" s="12"/>
      <c r="F66" s="12"/>
    </row>
    <row r="67" spans="1:7" ht="15.6" x14ac:dyDescent="0.3">
      <c r="A67" s="12"/>
      <c r="B67" s="12"/>
      <c r="C67" s="12"/>
      <c r="D67" s="12"/>
      <c r="E67" s="12"/>
      <c r="F67" s="12"/>
    </row>
    <row r="68" spans="1:7" ht="15.6" x14ac:dyDescent="0.3">
      <c r="A68" s="12" t="s">
        <v>20</v>
      </c>
      <c r="B68" s="12"/>
      <c r="C68" s="12"/>
      <c r="D68" s="12"/>
      <c r="E68" s="12"/>
      <c r="F68" s="12"/>
    </row>
    <row r="69" spans="1:7" ht="15.6" x14ac:dyDescent="0.3">
      <c r="A69" s="12" t="s">
        <v>21</v>
      </c>
      <c r="B69" s="12"/>
      <c r="C69" s="12"/>
      <c r="D69" s="12"/>
      <c r="E69" s="12"/>
      <c r="F69" s="12"/>
    </row>
    <row r="70" spans="1:7" ht="15.6" x14ac:dyDescent="0.3">
      <c r="A70" s="12" t="s">
        <v>22</v>
      </c>
      <c r="B70" s="12"/>
      <c r="C70" s="12"/>
      <c r="D70" s="12"/>
      <c r="E70" s="12"/>
      <c r="F70" s="12"/>
    </row>
    <row r="71" spans="1:7" ht="15.6" x14ac:dyDescent="0.3">
      <c r="A71" s="12" t="s">
        <v>23</v>
      </c>
      <c r="B71" s="12"/>
      <c r="C71" s="12"/>
      <c r="D71" s="12"/>
      <c r="E71" s="12"/>
      <c r="F71" s="12"/>
    </row>
    <row r="72" spans="1:7" ht="15.6" x14ac:dyDescent="0.3">
      <c r="A72" s="12" t="s">
        <v>24</v>
      </c>
      <c r="B72" s="12"/>
      <c r="C72" s="12"/>
      <c r="D72" s="12"/>
      <c r="E72" s="12"/>
      <c r="F72" s="12"/>
    </row>
    <row r="73" spans="1:7" ht="15.6" x14ac:dyDescent="0.3">
      <c r="A73" s="12" t="s">
        <v>25</v>
      </c>
      <c r="B73" s="12"/>
      <c r="C73" s="12"/>
      <c r="D73" s="12"/>
      <c r="E73" s="12"/>
      <c r="F73" s="12"/>
    </row>
    <row r="74" spans="1:7" ht="15.6" x14ac:dyDescent="0.3">
      <c r="A74" s="12" t="s">
        <v>26</v>
      </c>
      <c r="B74" s="12"/>
      <c r="C74" s="12"/>
      <c r="D74" s="12"/>
      <c r="E74" s="12"/>
      <c r="F74" s="12"/>
      <c r="G74" s="12"/>
    </row>
    <row r="75" spans="1:7" ht="15.6" x14ac:dyDescent="0.3">
      <c r="A75" s="12" t="s">
        <v>27</v>
      </c>
      <c r="B75" s="12"/>
      <c r="C75" s="12"/>
      <c r="D75" s="12"/>
      <c r="E75" s="12"/>
      <c r="F75" s="12"/>
    </row>
    <row r="76" spans="1:7" ht="15.6" x14ac:dyDescent="0.3">
      <c r="A76" s="12" t="s">
        <v>28</v>
      </c>
      <c r="B76" s="12"/>
      <c r="C76" s="12"/>
      <c r="D76" s="12"/>
      <c r="E76" s="12"/>
      <c r="F76" s="12"/>
    </row>
    <row r="77" spans="1:7" ht="15.6" x14ac:dyDescent="0.3">
      <c r="A77" s="12" t="s">
        <v>29</v>
      </c>
      <c r="B77" s="12"/>
      <c r="C77" s="12"/>
      <c r="D77" s="12"/>
      <c r="E77" s="12"/>
      <c r="F77" s="12"/>
    </row>
    <row r="78" spans="1:7" ht="15.6" x14ac:dyDescent="0.3">
      <c r="A78" s="12" t="s">
        <v>30</v>
      </c>
      <c r="B78" s="12"/>
      <c r="C78" s="12"/>
      <c r="D78" s="12"/>
      <c r="E78" s="12"/>
      <c r="F78" s="12"/>
    </row>
    <row r="80" spans="1:7" ht="15.6" x14ac:dyDescent="0.3">
      <c r="A80" s="12" t="s">
        <v>31</v>
      </c>
      <c r="B80" s="12"/>
      <c r="C80" s="12"/>
    </row>
    <row r="81" spans="1:7" ht="15.6" x14ac:dyDescent="0.3">
      <c r="A81" s="12" t="s">
        <v>32</v>
      </c>
      <c r="B81" s="12"/>
      <c r="C81" s="12"/>
    </row>
    <row r="82" spans="1:7" ht="15.6" x14ac:dyDescent="0.3">
      <c r="A82" s="12" t="s">
        <v>33</v>
      </c>
      <c r="B82" s="12"/>
      <c r="C82" s="12"/>
    </row>
    <row r="83" spans="1:7" ht="15.6" x14ac:dyDescent="0.3">
      <c r="A83" s="12" t="s">
        <v>34</v>
      </c>
      <c r="B83" s="12"/>
      <c r="C83" s="12"/>
    </row>
    <row r="85" spans="1:7" ht="15.6" x14ac:dyDescent="0.3">
      <c r="A85" s="11" t="s">
        <v>39</v>
      </c>
      <c r="B85" s="12"/>
      <c r="C85" s="12"/>
      <c r="D85" s="12"/>
      <c r="E85" s="12"/>
      <c r="F85" s="12"/>
    </row>
    <row r="86" spans="1:7" ht="15.6" x14ac:dyDescent="0.3">
      <c r="A86" s="12" t="s">
        <v>40</v>
      </c>
      <c r="B86" s="12"/>
      <c r="C86" s="12"/>
      <c r="D86" s="12"/>
      <c r="E86" s="12"/>
      <c r="F86" s="12"/>
    </row>
    <row r="87" spans="1:7" ht="15.6" x14ac:dyDescent="0.3">
      <c r="A87" s="12" t="s">
        <v>41</v>
      </c>
      <c r="B87" s="12"/>
      <c r="C87" s="12"/>
      <c r="D87" s="12"/>
      <c r="E87" s="12"/>
      <c r="F87" s="12"/>
    </row>
    <row r="88" spans="1:7" ht="15.6" x14ac:dyDescent="0.3">
      <c r="A88" s="12" t="s">
        <v>42</v>
      </c>
      <c r="B88" s="12"/>
      <c r="C88" s="12"/>
      <c r="D88" s="12"/>
      <c r="E88" s="12"/>
      <c r="F88" s="12"/>
    </row>
    <row r="89" spans="1:7" ht="15.6" x14ac:dyDescent="0.3">
      <c r="A89" s="12" t="s">
        <v>43</v>
      </c>
      <c r="B89" s="12"/>
      <c r="C89" s="12"/>
      <c r="D89" s="12"/>
      <c r="E89" s="12"/>
      <c r="F89" s="12"/>
    </row>
    <row r="90" spans="1:7" ht="15.6" x14ac:dyDescent="0.3">
      <c r="A90" s="12" t="s">
        <v>44</v>
      </c>
      <c r="B90" s="12"/>
      <c r="C90" s="12"/>
      <c r="D90" s="12"/>
      <c r="E90" s="12"/>
      <c r="F90" s="12"/>
      <c r="G90" s="12"/>
    </row>
    <row r="91" spans="1:7" ht="15.6" x14ac:dyDescent="0.3">
      <c r="A91" s="13"/>
      <c r="B91" s="2"/>
      <c r="C91" s="2"/>
      <c r="D91" s="2"/>
      <c r="E91" s="2"/>
      <c r="F91" s="2"/>
    </row>
    <row r="92" spans="1:7" ht="15.6" x14ac:dyDescent="0.3">
      <c r="A92" s="15" t="s">
        <v>105</v>
      </c>
      <c r="B92" s="16"/>
      <c r="C92" s="16"/>
      <c r="D92" s="16"/>
      <c r="E92" s="16"/>
      <c r="F92" s="20"/>
    </row>
    <row r="93" spans="1:7" ht="15.6" x14ac:dyDescent="0.3">
      <c r="A93" s="16" t="s">
        <v>106</v>
      </c>
      <c r="B93" s="16"/>
      <c r="C93" s="16"/>
      <c r="D93" s="16"/>
      <c r="E93" s="16"/>
      <c r="F93" s="20"/>
    </row>
    <row r="94" spans="1:7" ht="15.6" x14ac:dyDescent="0.3">
      <c r="A94" s="16" t="s">
        <v>107</v>
      </c>
      <c r="B94" s="16"/>
      <c r="C94" s="16"/>
      <c r="D94" s="16"/>
      <c r="E94" s="16"/>
      <c r="F94" s="20"/>
    </row>
    <row r="95" spans="1:7" ht="15.6" x14ac:dyDescent="0.3">
      <c r="A95" s="16" t="s">
        <v>108</v>
      </c>
      <c r="B95" s="16"/>
      <c r="C95" s="16"/>
      <c r="D95" s="16"/>
      <c r="E95" s="16"/>
      <c r="F95" s="20"/>
    </row>
    <row r="96" spans="1:7" ht="15.6" x14ac:dyDescent="0.3">
      <c r="A96" s="16" t="s">
        <v>109</v>
      </c>
      <c r="B96" s="16"/>
      <c r="C96" s="16"/>
      <c r="D96" s="16"/>
      <c r="E96" s="16"/>
      <c r="F96" s="20"/>
    </row>
    <row r="97" spans="1:6" ht="15.6" x14ac:dyDescent="0.3">
      <c r="A97" s="16" t="s">
        <v>110</v>
      </c>
      <c r="B97" s="16"/>
      <c r="C97" s="16"/>
      <c r="D97" s="16"/>
      <c r="E97" s="16"/>
      <c r="F97" s="20"/>
    </row>
    <row r="98" spans="1:6" ht="15.6" x14ac:dyDescent="0.3">
      <c r="A98" s="16" t="s">
        <v>111</v>
      </c>
      <c r="B98" s="16"/>
      <c r="C98" s="16"/>
      <c r="D98" s="16"/>
      <c r="E98" s="16"/>
      <c r="F98" s="20"/>
    </row>
    <row r="99" spans="1:6" ht="15.6" x14ac:dyDescent="0.3">
      <c r="A99" s="16" t="s">
        <v>112</v>
      </c>
      <c r="B99" s="16"/>
      <c r="C99" s="16"/>
      <c r="D99" s="16"/>
      <c r="E99" s="16"/>
      <c r="F99" s="20"/>
    </row>
    <row r="100" spans="1:6" ht="15.6" x14ac:dyDescent="0.3">
      <c r="A100" s="16" t="s">
        <v>113</v>
      </c>
      <c r="B100" s="16"/>
      <c r="C100" s="16"/>
      <c r="D100" s="16"/>
      <c r="E100" s="16"/>
      <c r="F100" s="20"/>
    </row>
    <row r="101" spans="1:6" ht="15.6" x14ac:dyDescent="0.3">
      <c r="A101" s="16"/>
      <c r="B101" s="16"/>
      <c r="C101" s="16"/>
      <c r="D101" s="16"/>
      <c r="E101" s="16"/>
      <c r="F101" s="20"/>
    </row>
    <row r="102" spans="1:6" ht="15.6" x14ac:dyDescent="0.3">
      <c r="A102" s="15" t="s">
        <v>114</v>
      </c>
      <c r="B102" s="16"/>
      <c r="C102" s="16"/>
      <c r="D102" s="16"/>
      <c r="E102" s="16"/>
      <c r="F102" s="20"/>
    </row>
    <row r="103" spans="1:6" ht="15.6" x14ac:dyDescent="0.3">
      <c r="A103" s="16" t="s">
        <v>115</v>
      </c>
      <c r="B103" s="16"/>
      <c r="C103" s="16"/>
      <c r="D103" s="16"/>
      <c r="E103" s="16"/>
      <c r="F103" s="16"/>
    </row>
    <row r="104" spans="1:6" ht="15.6" x14ac:dyDescent="0.3">
      <c r="A104" s="16" t="s">
        <v>116</v>
      </c>
      <c r="B104" s="16"/>
      <c r="C104" s="16"/>
      <c r="D104" s="16"/>
      <c r="E104" s="16"/>
      <c r="F104" s="16"/>
    </row>
    <row r="105" spans="1:6" ht="15.6" x14ac:dyDescent="0.3">
      <c r="A105" s="16" t="s">
        <v>117</v>
      </c>
      <c r="B105" s="16"/>
      <c r="C105" s="16"/>
      <c r="D105" s="16"/>
      <c r="E105" s="16"/>
      <c r="F105" s="16"/>
    </row>
    <row r="106" spans="1:6" ht="15.6" x14ac:dyDescent="0.3">
      <c r="A106" s="16" t="s">
        <v>118</v>
      </c>
      <c r="B106" s="16"/>
      <c r="C106" s="16"/>
      <c r="D106" s="16"/>
      <c r="E106" s="16"/>
      <c r="F106" s="16"/>
    </row>
    <row r="107" spans="1:6" ht="15.6" x14ac:dyDescent="0.3">
      <c r="A107" s="16" t="s">
        <v>119</v>
      </c>
      <c r="B107" s="16"/>
      <c r="C107" s="16"/>
      <c r="D107" s="16"/>
      <c r="E107" s="16"/>
      <c r="F107" s="16"/>
    </row>
    <row r="108" spans="1:6" ht="15.6" x14ac:dyDescent="0.3">
      <c r="A108" s="16" t="s">
        <v>120</v>
      </c>
      <c r="B108" s="16"/>
      <c r="C108" s="16"/>
      <c r="D108" s="16"/>
      <c r="E108" s="16"/>
      <c r="F108" s="16"/>
    </row>
    <row r="109" spans="1:6" ht="15.6" x14ac:dyDescent="0.3">
      <c r="A109" s="16" t="s">
        <v>121</v>
      </c>
      <c r="B109" s="16"/>
      <c r="C109" s="16"/>
      <c r="D109" s="16"/>
      <c r="E109" s="16"/>
      <c r="F109" s="16"/>
    </row>
    <row r="110" spans="1:6" ht="15.6" x14ac:dyDescent="0.3">
      <c r="A110" s="16" t="s">
        <v>122</v>
      </c>
      <c r="B110" s="16"/>
      <c r="C110" s="16"/>
      <c r="D110" s="16"/>
      <c r="E110" s="16"/>
      <c r="F110" s="16"/>
    </row>
    <row r="111" spans="1:6" ht="15.6" x14ac:dyDescent="0.3">
      <c r="A111" s="16" t="s">
        <v>123</v>
      </c>
      <c r="B111" s="16"/>
      <c r="C111" s="16"/>
      <c r="D111" s="16"/>
      <c r="E111" s="16"/>
      <c r="F111" s="16"/>
    </row>
    <row r="112" spans="1:6" ht="15.6" x14ac:dyDescent="0.3">
      <c r="A112" s="16" t="s">
        <v>124</v>
      </c>
      <c r="B112" s="16"/>
      <c r="C112" s="16"/>
      <c r="D112" s="16"/>
      <c r="E112" s="16"/>
      <c r="F112" s="16"/>
    </row>
    <row r="113" spans="1:7" ht="15.6" x14ac:dyDescent="0.3">
      <c r="A113" s="16" t="s">
        <v>113</v>
      </c>
      <c r="B113" s="16"/>
      <c r="C113" s="16"/>
      <c r="D113" s="16"/>
      <c r="E113" s="16"/>
      <c r="F113" s="16"/>
    </row>
    <row r="114" spans="1:7" ht="15.6" x14ac:dyDescent="0.3">
      <c r="A114" s="16"/>
      <c r="B114" s="16"/>
      <c r="C114" s="16"/>
      <c r="D114" s="16"/>
      <c r="E114" s="16"/>
      <c r="F114" s="16"/>
    </row>
    <row r="115" spans="1:7" ht="15.6" x14ac:dyDescent="0.3">
      <c r="A115" s="15" t="s">
        <v>125</v>
      </c>
      <c r="B115" s="16"/>
      <c r="C115" s="16"/>
      <c r="D115" s="16"/>
      <c r="E115" s="16"/>
      <c r="F115" s="16"/>
      <c r="G115" s="12"/>
    </row>
    <row r="116" spans="1:7" ht="15.6" x14ac:dyDescent="0.3">
      <c r="A116" s="16" t="s">
        <v>126</v>
      </c>
      <c r="B116" s="16"/>
      <c r="C116" s="16"/>
      <c r="D116" s="16"/>
      <c r="E116" s="16"/>
      <c r="F116" s="20"/>
      <c r="G116" s="12"/>
    </row>
    <row r="117" spans="1:7" ht="15.6" x14ac:dyDescent="0.3">
      <c r="A117" s="16" t="s">
        <v>127</v>
      </c>
      <c r="B117" s="16"/>
      <c r="C117" s="16"/>
      <c r="D117" s="16"/>
      <c r="E117" s="16"/>
      <c r="F117" s="20"/>
      <c r="G117" s="12"/>
    </row>
    <row r="118" spans="1:7" ht="15.6" x14ac:dyDescent="0.3">
      <c r="A118" s="16" t="s">
        <v>128</v>
      </c>
      <c r="B118" s="16"/>
      <c r="C118" s="16"/>
      <c r="D118" s="16"/>
      <c r="E118" s="16"/>
      <c r="F118" s="16"/>
      <c r="G118" s="2"/>
    </row>
    <row r="119" spans="1:7" ht="15.6" x14ac:dyDescent="0.3">
      <c r="A119" s="16" t="s">
        <v>129</v>
      </c>
      <c r="B119" s="16"/>
      <c r="C119" s="16"/>
      <c r="D119" s="16"/>
      <c r="E119" s="16"/>
      <c r="F119" s="16"/>
      <c r="G119" s="12"/>
    </row>
    <row r="120" spans="1:7" ht="15.6" x14ac:dyDescent="0.3">
      <c r="A120" s="16" t="s">
        <v>130</v>
      </c>
      <c r="B120" s="16"/>
      <c r="C120" s="16"/>
      <c r="D120" s="16"/>
      <c r="E120" s="16"/>
      <c r="F120" s="16"/>
    </row>
    <row r="121" spans="1:7" ht="15.6" x14ac:dyDescent="0.3">
      <c r="A121" s="16" t="s">
        <v>131</v>
      </c>
      <c r="B121" s="16"/>
      <c r="C121" s="16"/>
      <c r="D121" s="16"/>
      <c r="E121" s="16"/>
      <c r="F121" s="16"/>
    </row>
    <row r="122" spans="1:7" ht="15.6" x14ac:dyDescent="0.3">
      <c r="A122" s="16" t="s">
        <v>132</v>
      </c>
      <c r="B122" s="16"/>
      <c r="C122" s="16"/>
      <c r="D122" s="16"/>
      <c r="E122" s="16"/>
      <c r="F122" s="16"/>
    </row>
    <row r="123" spans="1:7" ht="15.6" x14ac:dyDescent="0.3">
      <c r="A123" s="16" t="s">
        <v>133</v>
      </c>
      <c r="B123" s="16"/>
      <c r="C123" s="16"/>
      <c r="D123" s="16"/>
      <c r="E123" s="16"/>
      <c r="F123" s="16"/>
    </row>
    <row r="124" spans="1:7" ht="15.6" x14ac:dyDescent="0.3">
      <c r="A124" s="16" t="s">
        <v>134</v>
      </c>
      <c r="B124" s="16"/>
      <c r="C124" s="16"/>
      <c r="D124" s="16"/>
      <c r="E124" s="16"/>
      <c r="F124" s="16"/>
    </row>
    <row r="125" spans="1:7" ht="15.6" x14ac:dyDescent="0.3">
      <c r="A125" s="16" t="s">
        <v>135</v>
      </c>
      <c r="B125" s="16"/>
      <c r="C125" s="16"/>
      <c r="D125" s="16"/>
      <c r="E125" s="16"/>
      <c r="F125" s="16"/>
    </row>
    <row r="126" spans="1:7" ht="15.6" x14ac:dyDescent="0.3">
      <c r="A126" s="16" t="s">
        <v>136</v>
      </c>
      <c r="B126" s="16"/>
      <c r="C126" s="16"/>
      <c r="D126" s="16"/>
      <c r="E126" s="16"/>
      <c r="F126" s="16"/>
    </row>
    <row r="127" spans="1:7" ht="15.6" x14ac:dyDescent="0.3">
      <c r="A127" s="12"/>
      <c r="B127" s="12"/>
      <c r="C127" s="12"/>
      <c r="D127" s="12"/>
    </row>
    <row r="128" spans="1:7" ht="15.6" x14ac:dyDescent="0.3">
      <c r="A128" s="25" t="s">
        <v>137</v>
      </c>
      <c r="B128" s="16"/>
      <c r="C128" s="16"/>
      <c r="D128" s="16"/>
      <c r="E128" s="16"/>
    </row>
    <row r="129" spans="1:7" ht="15.6" x14ac:dyDescent="0.3">
      <c r="A129" s="26" t="s">
        <v>138</v>
      </c>
      <c r="B129" s="16"/>
      <c r="C129" s="16"/>
      <c r="D129" s="16"/>
      <c r="E129" s="16"/>
    </row>
    <row r="130" spans="1:7" ht="15.6" x14ac:dyDescent="0.3">
      <c r="A130" s="16" t="s">
        <v>139</v>
      </c>
      <c r="B130" s="16"/>
      <c r="C130" s="16"/>
      <c r="D130" s="16"/>
      <c r="E130" s="16"/>
      <c r="F130" s="12"/>
    </row>
    <row r="131" spans="1:7" ht="15.6" x14ac:dyDescent="0.3">
      <c r="A131" s="16" t="s">
        <v>140</v>
      </c>
      <c r="B131" s="16"/>
      <c r="C131" s="16"/>
      <c r="D131" s="16"/>
      <c r="E131" s="16"/>
      <c r="F131" s="12"/>
    </row>
    <row r="132" spans="1:7" ht="15.6" x14ac:dyDescent="0.3">
      <c r="A132" s="16" t="s">
        <v>141</v>
      </c>
      <c r="B132" s="16"/>
      <c r="C132" s="16"/>
      <c r="D132" s="16"/>
      <c r="E132" s="16"/>
      <c r="F132" s="12"/>
    </row>
    <row r="133" spans="1:7" ht="15.6" x14ac:dyDescent="0.3">
      <c r="A133" s="16" t="s">
        <v>142</v>
      </c>
      <c r="B133" s="16"/>
      <c r="C133" s="16"/>
      <c r="D133" s="16"/>
      <c r="E133" s="16"/>
      <c r="F133" s="12"/>
      <c r="G133" s="2"/>
    </row>
    <row r="134" spans="1:7" ht="15.6" x14ac:dyDescent="0.3">
      <c r="A134" s="12"/>
      <c r="B134" s="12"/>
      <c r="C134" s="12"/>
      <c r="D134" s="12"/>
      <c r="E134" s="12"/>
      <c r="F134" s="12"/>
      <c r="G134" s="2"/>
    </row>
    <row r="135" spans="1:7" x14ac:dyDescent="0.3">
      <c r="A135" s="17" t="s">
        <v>143</v>
      </c>
      <c r="B135" s="20"/>
      <c r="C135" s="20"/>
      <c r="D135" s="20"/>
      <c r="E135" s="20"/>
      <c r="F135" s="20"/>
      <c r="G135" s="20"/>
    </row>
    <row r="136" spans="1:7" ht="15.6" x14ac:dyDescent="0.3">
      <c r="A136" s="16" t="s">
        <v>144</v>
      </c>
      <c r="B136" s="16"/>
      <c r="C136" s="16"/>
      <c r="D136" s="16"/>
      <c r="E136" s="16"/>
      <c r="F136" s="20"/>
      <c r="G136" s="20"/>
    </row>
    <row r="137" spans="1:7" ht="15.6" x14ac:dyDescent="0.3">
      <c r="A137" s="16" t="s">
        <v>145</v>
      </c>
      <c r="B137" s="16"/>
      <c r="C137" s="16"/>
      <c r="D137" s="16"/>
      <c r="E137" s="16"/>
      <c r="F137" s="20"/>
      <c r="G137" s="20"/>
    </row>
    <row r="138" spans="1:7" ht="15.6" x14ac:dyDescent="0.3">
      <c r="E138" s="12"/>
      <c r="F138" s="12"/>
      <c r="G138" s="2"/>
    </row>
    <row r="139" spans="1:7" ht="15.6" x14ac:dyDescent="0.3">
      <c r="A139" s="15" t="s">
        <v>146</v>
      </c>
      <c r="B139" s="16"/>
      <c r="C139" s="16"/>
      <c r="D139" s="20"/>
      <c r="E139" s="20"/>
      <c r="G139" s="2"/>
    </row>
    <row r="140" spans="1:7" ht="15.6" x14ac:dyDescent="0.3">
      <c r="A140" s="16" t="s">
        <v>147</v>
      </c>
      <c r="B140" s="16"/>
      <c r="C140" s="16"/>
      <c r="D140" s="20"/>
      <c r="E140" s="20"/>
      <c r="G140" s="2"/>
    </row>
    <row r="141" spans="1:7" ht="15.6" x14ac:dyDescent="0.3">
      <c r="A141" s="16" t="s">
        <v>148</v>
      </c>
      <c r="B141" s="16"/>
      <c r="C141" s="16"/>
      <c r="D141" s="20"/>
      <c r="E141" s="20"/>
      <c r="G141" s="2"/>
    </row>
    <row r="142" spans="1:7" ht="15.6" x14ac:dyDescent="0.3">
      <c r="A142" s="16" t="s">
        <v>149</v>
      </c>
      <c r="B142" s="16"/>
      <c r="C142" s="16"/>
      <c r="D142" s="20"/>
      <c r="E142" s="20"/>
      <c r="G142" s="2"/>
    </row>
    <row r="143" spans="1:7" ht="15.6" x14ac:dyDescent="0.3">
      <c r="A143" s="16" t="s">
        <v>150</v>
      </c>
      <c r="B143" s="16"/>
      <c r="C143" s="16"/>
      <c r="D143" s="20"/>
      <c r="E143" s="20"/>
      <c r="G143" s="2"/>
    </row>
    <row r="144" spans="1:7" ht="15.6" x14ac:dyDescent="0.3">
      <c r="A144" s="16" t="s">
        <v>151</v>
      </c>
      <c r="B144" s="16"/>
      <c r="C144" s="16"/>
      <c r="D144" s="20"/>
      <c r="E144" s="20"/>
    </row>
    <row r="145" spans="1:7" ht="15.6" x14ac:dyDescent="0.3">
      <c r="A145" s="16" t="s">
        <v>152</v>
      </c>
      <c r="B145" s="16"/>
      <c r="C145" s="16"/>
      <c r="D145" s="20"/>
      <c r="E145" s="20"/>
    </row>
    <row r="146" spans="1:7" ht="15.6" x14ac:dyDescent="0.3">
      <c r="A146" s="16" t="s">
        <v>153</v>
      </c>
      <c r="B146" s="16"/>
      <c r="C146" s="16"/>
      <c r="D146" s="20"/>
      <c r="E146" s="20"/>
      <c r="F146" s="12"/>
    </row>
    <row r="147" spans="1:7" ht="15.6" x14ac:dyDescent="0.3">
      <c r="A147" s="16" t="s">
        <v>154</v>
      </c>
      <c r="B147" s="16"/>
      <c r="C147" s="16"/>
      <c r="D147" s="20"/>
      <c r="E147" s="20"/>
      <c r="F147" s="12"/>
    </row>
    <row r="148" spans="1:7" ht="15.6" x14ac:dyDescent="0.3">
      <c r="A148" s="16" t="s">
        <v>155</v>
      </c>
      <c r="B148" s="16"/>
      <c r="C148" s="16"/>
      <c r="D148" s="20"/>
      <c r="E148" s="20"/>
      <c r="F148" s="12"/>
      <c r="G148" s="12"/>
    </row>
    <row r="149" spans="1:7" ht="15.6" x14ac:dyDescent="0.3">
      <c r="A149" s="16" t="s">
        <v>156</v>
      </c>
      <c r="B149" s="16"/>
      <c r="C149" s="16"/>
      <c r="D149" s="20"/>
      <c r="E149" s="20"/>
      <c r="F149" s="12"/>
      <c r="G149" s="12"/>
    </row>
    <row r="150" spans="1:7" ht="15.6" x14ac:dyDescent="0.3">
      <c r="A150" s="16" t="s">
        <v>157</v>
      </c>
      <c r="B150" s="16"/>
      <c r="C150" s="16"/>
      <c r="D150" s="20"/>
      <c r="E150" s="20"/>
      <c r="G150" s="12"/>
    </row>
    <row r="151" spans="1:7" ht="15.6" x14ac:dyDescent="0.3">
      <c r="A151" s="16" t="s">
        <v>158</v>
      </c>
      <c r="B151" s="16"/>
      <c r="C151" s="16"/>
      <c r="D151" s="20"/>
      <c r="E151" s="20"/>
      <c r="G151" s="12"/>
    </row>
    <row r="152" spans="1:7" ht="15.6" x14ac:dyDescent="0.3">
      <c r="G152" s="12"/>
    </row>
    <row r="153" spans="1:7" ht="15.6" x14ac:dyDescent="0.3">
      <c r="A153" s="15" t="s">
        <v>159</v>
      </c>
      <c r="B153" s="16"/>
      <c r="C153" s="16"/>
      <c r="D153" s="16"/>
      <c r="E153" s="16"/>
      <c r="F153" s="16"/>
      <c r="G153" s="16"/>
    </row>
    <row r="154" spans="1:7" ht="15.6" x14ac:dyDescent="0.3">
      <c r="A154" s="16" t="s">
        <v>160</v>
      </c>
      <c r="B154" s="16"/>
      <c r="C154" s="16"/>
      <c r="D154" s="16"/>
      <c r="E154" s="16"/>
      <c r="F154" s="16"/>
      <c r="G154" s="16"/>
    </row>
    <row r="155" spans="1:7" ht="15.6" x14ac:dyDescent="0.3">
      <c r="A155" s="16" t="s">
        <v>19</v>
      </c>
      <c r="B155" s="16"/>
      <c r="C155" s="16"/>
      <c r="D155" s="16"/>
      <c r="E155" s="16"/>
      <c r="F155" s="16"/>
      <c r="G155" s="16"/>
    </row>
    <row r="156" spans="1:7" ht="15.6" x14ac:dyDescent="0.3">
      <c r="A156" s="16" t="s">
        <v>161</v>
      </c>
      <c r="B156" s="16"/>
      <c r="C156" s="16"/>
      <c r="D156" s="16"/>
      <c r="E156" s="16"/>
      <c r="F156" s="16"/>
      <c r="G156" s="20"/>
    </row>
    <row r="157" spans="1:7" ht="15.6" x14ac:dyDescent="0.3">
      <c r="A157" s="16" t="s">
        <v>162</v>
      </c>
      <c r="B157" s="16"/>
      <c r="C157" s="16"/>
      <c r="D157" s="16"/>
      <c r="E157" s="16"/>
      <c r="F157" s="16"/>
      <c r="G157" s="20"/>
    </row>
    <row r="158" spans="1:7" ht="15.6" x14ac:dyDescent="0.3">
      <c r="A158" s="16" t="s">
        <v>163</v>
      </c>
      <c r="B158" s="16"/>
      <c r="C158" s="16"/>
      <c r="D158" s="16"/>
      <c r="E158" s="16"/>
      <c r="F158" s="16"/>
      <c r="G158" s="16"/>
    </row>
    <row r="159" spans="1:7" ht="15.6" x14ac:dyDescent="0.3">
      <c r="A159" s="16" t="s">
        <v>164</v>
      </c>
      <c r="B159" s="16"/>
      <c r="C159" s="16"/>
      <c r="D159" s="16"/>
      <c r="E159" s="16"/>
      <c r="F159" s="16"/>
      <c r="G159" s="16"/>
    </row>
    <row r="160" spans="1:7" x14ac:dyDescent="0.3">
      <c r="G160" s="2"/>
    </row>
    <row r="161" spans="1:7" ht="15.6" x14ac:dyDescent="0.3">
      <c r="G161" s="12"/>
    </row>
    <row r="162" spans="1:7" ht="15.6" x14ac:dyDescent="0.3">
      <c r="A162" s="12"/>
      <c r="B162" s="12"/>
      <c r="C162" s="12"/>
      <c r="D162" s="12"/>
      <c r="E162" s="12"/>
      <c r="G162" s="12"/>
    </row>
    <row r="163" spans="1:7" ht="15.6" x14ac:dyDescent="0.3">
      <c r="A163" s="12"/>
      <c r="B163" s="12"/>
      <c r="C163" s="12"/>
      <c r="D163" s="12"/>
      <c r="E163" s="12"/>
      <c r="G163" s="12"/>
    </row>
    <row r="164" spans="1:7" ht="15.6" x14ac:dyDescent="0.3">
      <c r="A164" s="12"/>
      <c r="B164" s="12"/>
      <c r="C164" s="12"/>
      <c r="D164" s="12"/>
      <c r="E164" s="12"/>
      <c r="G164" s="12"/>
    </row>
    <row r="165" spans="1:7" ht="15.6" x14ac:dyDescent="0.3">
      <c r="G165" s="12"/>
    </row>
    <row r="166" spans="1:7" ht="15.6" x14ac:dyDescent="0.3">
      <c r="G166" s="12"/>
    </row>
    <row r="167" spans="1:7" ht="15.6" x14ac:dyDescent="0.3">
      <c r="G167" s="12"/>
    </row>
    <row r="168" spans="1:7" ht="15.6" x14ac:dyDescent="0.3">
      <c r="G168" s="12"/>
    </row>
    <row r="169" spans="1:7" ht="15.6" x14ac:dyDescent="0.3">
      <c r="G169" s="12"/>
    </row>
    <row r="170" spans="1:7" ht="15.6" x14ac:dyDescent="0.3">
      <c r="G170" s="12"/>
    </row>
    <row r="171" spans="1:7" ht="15.6" x14ac:dyDescent="0.3">
      <c r="G171" s="12"/>
    </row>
    <row r="172" spans="1:7" ht="15.6" x14ac:dyDescent="0.3">
      <c r="A172" s="12"/>
      <c r="B172" s="12"/>
      <c r="C172" s="12"/>
      <c r="D172" s="12"/>
      <c r="E172" s="12"/>
      <c r="F172" s="12"/>
      <c r="G172" s="2"/>
    </row>
    <row r="173" spans="1:7" ht="15.6" x14ac:dyDescent="0.3">
      <c r="A173" s="12"/>
      <c r="B173" s="12"/>
      <c r="C173" s="12"/>
      <c r="D173" s="12"/>
      <c r="E173" s="12"/>
      <c r="F173" s="12"/>
    </row>
    <row r="174" spans="1:7" ht="15.6" x14ac:dyDescent="0.3">
      <c r="A174" s="12"/>
      <c r="B174" s="12"/>
      <c r="C174" s="12"/>
      <c r="D174" s="12"/>
      <c r="E174" s="12"/>
      <c r="F174" s="12"/>
    </row>
    <row r="175" spans="1:7" ht="15.6" x14ac:dyDescent="0.3">
      <c r="A175" s="11"/>
      <c r="B175" s="12"/>
      <c r="C175" s="12"/>
      <c r="D175" s="12"/>
      <c r="E175" s="12"/>
      <c r="F175" s="12"/>
    </row>
    <row r="176" spans="1:7" ht="15.6" x14ac:dyDescent="0.3">
      <c r="A176" s="12"/>
      <c r="B176" s="12"/>
      <c r="C176" s="12"/>
      <c r="D176" s="12"/>
      <c r="E176" s="12"/>
      <c r="F176" s="12"/>
      <c r="G176" s="12"/>
    </row>
    <row r="177" spans="1:7" ht="15.6" x14ac:dyDescent="0.3">
      <c r="A177" s="12"/>
      <c r="B177" s="12"/>
      <c r="C177" s="12"/>
      <c r="D177" s="12"/>
      <c r="E177" s="12"/>
      <c r="F177" s="12"/>
      <c r="G177" s="12"/>
    </row>
    <row r="178" spans="1:7" ht="15.6" x14ac:dyDescent="0.3">
      <c r="A178" s="12"/>
      <c r="B178" s="12"/>
      <c r="C178" s="12"/>
      <c r="D178" s="12"/>
      <c r="E178" s="12"/>
      <c r="F178" s="12"/>
      <c r="G178" s="12"/>
    </row>
    <row r="179" spans="1:7" ht="15.6" x14ac:dyDescent="0.3">
      <c r="A179" s="12"/>
      <c r="B179" s="12"/>
      <c r="C179" s="12"/>
      <c r="D179" s="12"/>
      <c r="E179" s="12"/>
      <c r="F179" s="2"/>
      <c r="G179" s="12"/>
    </row>
    <row r="180" spans="1:7" ht="15.6" x14ac:dyDescent="0.3">
      <c r="A180" s="12"/>
      <c r="B180" s="12"/>
      <c r="C180" s="12"/>
      <c r="D180" s="12"/>
      <c r="E180" s="12"/>
      <c r="F180" s="2"/>
      <c r="G180" s="2"/>
    </row>
    <row r="181" spans="1:7" ht="15.6" x14ac:dyDescent="0.3">
      <c r="A181" s="12"/>
      <c r="B181" s="12"/>
      <c r="C181" s="12"/>
      <c r="D181" s="12"/>
      <c r="E181" s="12"/>
      <c r="F181" s="12"/>
      <c r="G181" s="12"/>
    </row>
    <row r="182" spans="1:7" ht="15.6" x14ac:dyDescent="0.3">
      <c r="A182" s="12"/>
      <c r="B182" s="12"/>
      <c r="C182" s="12"/>
      <c r="D182" s="12"/>
      <c r="E182" s="12"/>
      <c r="F182" s="12"/>
      <c r="G182" s="12"/>
    </row>
    <row r="183" spans="1:7" ht="15.6" x14ac:dyDescent="0.3">
      <c r="A183" s="12"/>
      <c r="B183" s="12"/>
      <c r="C183" s="12"/>
      <c r="D183" s="12"/>
      <c r="E183" s="12"/>
      <c r="F183" s="12"/>
      <c r="G183" s="12"/>
    </row>
    <row r="184" spans="1:7" ht="15.6" x14ac:dyDescent="0.3">
      <c r="A184" s="12"/>
      <c r="B184" s="12"/>
      <c r="C184" s="12"/>
      <c r="D184" s="12"/>
      <c r="E184" s="12"/>
      <c r="F184" s="12"/>
      <c r="G184" s="12"/>
    </row>
    <row r="185" spans="1:7" ht="15.6" x14ac:dyDescent="0.3">
      <c r="G185" s="12"/>
    </row>
    <row r="186" spans="1:7" ht="15.6" x14ac:dyDescent="0.3">
      <c r="G186" s="12"/>
    </row>
    <row r="187" spans="1:7" ht="15.6" x14ac:dyDescent="0.3">
      <c r="G187" s="12"/>
    </row>
    <row r="188" spans="1:7" ht="15.6" x14ac:dyDescent="0.3">
      <c r="G188" s="12"/>
    </row>
    <row r="189" spans="1:7" ht="15.6" x14ac:dyDescent="0.3">
      <c r="G189" s="12"/>
    </row>
    <row r="190" spans="1:7" ht="15.6" x14ac:dyDescent="0.3">
      <c r="G190" s="12"/>
    </row>
    <row r="191" spans="1:7" ht="15.6" x14ac:dyDescent="0.3">
      <c r="G191" s="12"/>
    </row>
    <row r="192" spans="1:7" ht="15.6" x14ac:dyDescent="0.3">
      <c r="A192" s="12"/>
      <c r="B192" s="12"/>
      <c r="C192" s="12"/>
      <c r="D192" s="12"/>
      <c r="E192" s="12"/>
      <c r="F192" s="12"/>
      <c r="G192" s="12"/>
    </row>
    <row r="193" spans="1:7" ht="15.6" x14ac:dyDescent="0.3">
      <c r="A193" s="12"/>
      <c r="B193" s="12"/>
      <c r="C193" s="12"/>
      <c r="D193" s="12"/>
      <c r="E193" s="12"/>
      <c r="F193" s="12"/>
      <c r="G193" s="12"/>
    </row>
    <row r="194" spans="1:7" ht="15.6" x14ac:dyDescent="0.3">
      <c r="A194" s="12"/>
      <c r="B194" s="12"/>
      <c r="C194" s="12"/>
      <c r="D194" s="12"/>
      <c r="E194" s="12"/>
      <c r="F194" s="12"/>
      <c r="G194" s="12"/>
    </row>
    <row r="195" spans="1:7" ht="15.6" x14ac:dyDescent="0.3">
      <c r="A195" s="12"/>
      <c r="B195" s="12"/>
      <c r="C195" s="12"/>
      <c r="D195" s="12"/>
      <c r="E195" s="12"/>
      <c r="F195" s="12"/>
      <c r="G195" s="12"/>
    </row>
    <row r="196" spans="1:7" ht="15.6" x14ac:dyDescent="0.3">
      <c r="A196" s="12"/>
      <c r="B196" s="12"/>
      <c r="C196" s="12"/>
      <c r="D196" s="12"/>
      <c r="E196" s="12"/>
      <c r="F196" s="12"/>
      <c r="G196" s="12"/>
    </row>
    <row r="197" spans="1:7" ht="15.6" x14ac:dyDescent="0.3">
      <c r="A197" s="12"/>
      <c r="B197" s="12"/>
      <c r="C197" s="12"/>
      <c r="D197" s="12"/>
      <c r="E197" s="12"/>
      <c r="F197" s="12"/>
      <c r="G197" s="12"/>
    </row>
    <row r="198" spans="1:7" ht="15.6" x14ac:dyDescent="0.3">
      <c r="A198" s="12"/>
      <c r="B198" s="12"/>
      <c r="C198" s="12"/>
      <c r="D198" s="12"/>
      <c r="E198" s="12"/>
      <c r="F198" s="12"/>
      <c r="G198" s="12"/>
    </row>
    <row r="199" spans="1:7" ht="15.6" x14ac:dyDescent="0.3">
      <c r="A199" s="12"/>
      <c r="B199" s="12"/>
      <c r="C199" s="12"/>
      <c r="D199" s="12"/>
      <c r="E199" s="12"/>
      <c r="F199" s="12"/>
    </row>
    <row r="200" spans="1:7" ht="15.6" x14ac:dyDescent="0.3">
      <c r="A200" s="2"/>
      <c r="B200" s="2"/>
      <c r="C200" s="2"/>
      <c r="D200" s="2"/>
      <c r="E200" s="2"/>
      <c r="F200" s="12"/>
    </row>
    <row r="214" spans="1:6" x14ac:dyDescent="0.3">
      <c r="A214" s="17"/>
      <c r="B214" s="17"/>
      <c r="C214" s="17"/>
      <c r="D214" s="14"/>
      <c r="E214" s="14"/>
      <c r="F214" s="14"/>
    </row>
    <row r="215" spans="1:6" x14ac:dyDescent="0.3">
      <c r="A215" s="14"/>
      <c r="B215" s="14"/>
      <c r="C215" s="14"/>
      <c r="D215" s="14"/>
      <c r="E215" s="14"/>
      <c r="F215" s="14"/>
    </row>
    <row r="216" spans="1:6" x14ac:dyDescent="0.3">
      <c r="A216" s="14"/>
      <c r="B216" s="14"/>
      <c r="C216" s="14"/>
      <c r="D216" s="14"/>
      <c r="E216" s="14"/>
      <c r="F216" s="14"/>
    </row>
    <row r="217" spans="1:6" x14ac:dyDescent="0.3">
      <c r="A217" s="14"/>
      <c r="B217" s="14"/>
      <c r="C217" s="14"/>
      <c r="D217" s="14"/>
      <c r="E217" s="14"/>
      <c r="F217" s="14"/>
    </row>
    <row r="218" spans="1:6" x14ac:dyDescent="0.3">
      <c r="A218" s="14"/>
      <c r="B218" s="14"/>
      <c r="C218" s="14"/>
      <c r="D218" s="14"/>
      <c r="E218" s="14"/>
      <c r="F218" s="14"/>
    </row>
    <row r="219" spans="1:6" x14ac:dyDescent="0.3">
      <c r="A219" s="14"/>
      <c r="B219" s="14"/>
      <c r="C219" s="14"/>
      <c r="D219" s="14"/>
      <c r="E219" s="14"/>
      <c r="F219" s="14"/>
    </row>
    <row r="220" spans="1:6" x14ac:dyDescent="0.3">
      <c r="A220" s="14"/>
      <c r="B220" s="14"/>
      <c r="C220" s="14"/>
      <c r="D220" s="14"/>
      <c r="E220" s="14"/>
      <c r="F220" s="14"/>
    </row>
    <row r="221" spans="1:6" x14ac:dyDescent="0.3">
      <c r="A221" s="14"/>
      <c r="B221" s="14"/>
      <c r="C221" s="14"/>
      <c r="D221" s="14"/>
      <c r="E221" s="14"/>
      <c r="F221" s="14"/>
    </row>
    <row r="227" spans="7:9" x14ac:dyDescent="0.3">
      <c r="G227" s="14"/>
    </row>
    <row r="228" spans="7:9" x14ac:dyDescent="0.3">
      <c r="G228" s="14"/>
    </row>
    <row r="229" spans="7:9" x14ac:dyDescent="0.3">
      <c r="G229" s="14"/>
    </row>
    <row r="230" spans="7:9" x14ac:dyDescent="0.3">
      <c r="G230" s="14"/>
      <c r="H230" s="2"/>
      <c r="I230" s="2"/>
    </row>
    <row r="231" spans="7:9" x14ac:dyDescent="0.3">
      <c r="G231" s="14"/>
      <c r="H231" s="2"/>
      <c r="I231" s="2"/>
    </row>
    <row r="232" spans="7:9" x14ac:dyDescent="0.3">
      <c r="G232" s="14"/>
      <c r="H232" s="2"/>
      <c r="I232" s="2"/>
    </row>
    <row r="233" spans="7:9" x14ac:dyDescent="0.3">
      <c r="G233" s="14"/>
      <c r="H233" s="2"/>
      <c r="I233" s="2"/>
    </row>
    <row r="234" spans="7:9" x14ac:dyDescent="0.3">
      <c r="G234" s="14"/>
      <c r="H234" s="2"/>
      <c r="I234" s="2"/>
    </row>
    <row r="235" spans="7:9" x14ac:dyDescent="0.3">
      <c r="H235" s="2"/>
      <c r="I23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Colorimetric</vt:lpstr>
      <vt:lpstr>MDA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2022-03-05T10:31:45Z</dcterms:created>
  <dcterms:modified xsi:type="dcterms:W3CDTF">2022-11-23T08:50:46Z</dcterms:modified>
</cp:coreProperties>
</file>