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Biyokimya" sheetId="1" r:id="rId1"/>
    <sheet name="MDA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2" l="1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9" i="2" l="1"/>
  <c r="E9" i="2" s="1"/>
  <c r="C8" i="2"/>
  <c r="E8" i="2" s="1"/>
  <c r="C7" i="2"/>
  <c r="E7" i="2" s="1"/>
  <c r="C6" i="2"/>
  <c r="E6" i="2" s="1"/>
  <c r="C5" i="2"/>
  <c r="E5" i="2" s="1"/>
  <c r="C4" i="2"/>
  <c r="E4" i="2" s="1"/>
  <c r="C3" i="2"/>
  <c r="E3" i="2" s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</calcChain>
</file>

<file path=xl/sharedStrings.xml><?xml version="1.0" encoding="utf-8"?>
<sst xmlns="http://schemas.openxmlformats.org/spreadsheetml/2006/main" count="200" uniqueCount="107">
  <si>
    <t>Numune Adı</t>
  </si>
  <si>
    <t>OSI</t>
  </si>
  <si>
    <t>TAS(mmol/L)</t>
  </si>
  <si>
    <t>TOS (µmol/L)</t>
  </si>
  <si>
    <t>Numune</t>
  </si>
  <si>
    <t>Kullanılan cihaz: Mindray marka BS300 model tam otomatik biyokimya cihazı</t>
  </si>
  <si>
    <t>NOT</t>
  </si>
  <si>
    <t>7A</t>
  </si>
  <si>
    <t>8A</t>
  </si>
  <si>
    <t>9A</t>
  </si>
  <si>
    <t>16A</t>
  </si>
  <si>
    <t>17A</t>
  </si>
  <si>
    <t>18A</t>
  </si>
  <si>
    <t>19A</t>
  </si>
  <si>
    <t>20A</t>
  </si>
  <si>
    <t>21A</t>
  </si>
  <si>
    <t>23A</t>
  </si>
  <si>
    <t>26A</t>
  </si>
  <si>
    <t>27A</t>
  </si>
  <si>
    <t>28A</t>
  </si>
  <si>
    <t>30A</t>
  </si>
  <si>
    <t>31A</t>
  </si>
  <si>
    <t>32A</t>
  </si>
  <si>
    <t>33A</t>
  </si>
  <si>
    <t>35A</t>
  </si>
  <si>
    <t>36A</t>
  </si>
  <si>
    <t>37A</t>
  </si>
  <si>
    <t>38A</t>
  </si>
  <si>
    <t>41A</t>
  </si>
  <si>
    <t>42A</t>
  </si>
  <si>
    <t>43A</t>
  </si>
  <si>
    <t>44A</t>
  </si>
  <si>
    <t>45A</t>
  </si>
  <si>
    <t>46A</t>
  </si>
  <si>
    <t>2B</t>
  </si>
  <si>
    <t>8B</t>
  </si>
  <si>
    <t>9B</t>
  </si>
  <si>
    <t>10B</t>
  </si>
  <si>
    <t>15B</t>
  </si>
  <si>
    <t>16B</t>
  </si>
  <si>
    <t>17B</t>
  </si>
  <si>
    <t>18B</t>
  </si>
  <si>
    <t>19B</t>
  </si>
  <si>
    <t>20B</t>
  </si>
  <si>
    <t>21B</t>
  </si>
  <si>
    <t>23B</t>
  </si>
  <si>
    <t>26B</t>
  </si>
  <si>
    <t>27B</t>
  </si>
  <si>
    <t>28B</t>
  </si>
  <si>
    <t>29B</t>
  </si>
  <si>
    <t>30B</t>
  </si>
  <si>
    <t>31B</t>
  </si>
  <si>
    <t>32B</t>
  </si>
  <si>
    <t>33B</t>
  </si>
  <si>
    <t>35B</t>
  </si>
  <si>
    <t>37B</t>
  </si>
  <si>
    <t>41B</t>
  </si>
  <si>
    <t>1E</t>
  </si>
  <si>
    <t>2E</t>
  </si>
  <si>
    <t>3E</t>
  </si>
  <si>
    <t>4E</t>
  </si>
  <si>
    <t>5E</t>
  </si>
  <si>
    <t>6E</t>
  </si>
  <si>
    <t>7E</t>
  </si>
  <si>
    <t>9E</t>
  </si>
  <si>
    <t>10E</t>
  </si>
  <si>
    <t>11E</t>
  </si>
  <si>
    <t>12E</t>
  </si>
  <si>
    <t>13E</t>
  </si>
  <si>
    <t>15E</t>
  </si>
  <si>
    <t>16E</t>
  </si>
  <si>
    <t>17E</t>
  </si>
  <si>
    <t>18E</t>
  </si>
  <si>
    <t>19E</t>
  </si>
  <si>
    <t>20E</t>
  </si>
  <si>
    <t>22E</t>
  </si>
  <si>
    <t>23E</t>
  </si>
  <si>
    <t>24E</t>
  </si>
  <si>
    <t>25E</t>
  </si>
  <si>
    <t>26E</t>
  </si>
  <si>
    <t>27E</t>
  </si>
  <si>
    <t>28E</t>
  </si>
  <si>
    <t>29E</t>
  </si>
  <si>
    <t>30E</t>
  </si>
  <si>
    <t>31E</t>
  </si>
  <si>
    <t>32E</t>
  </si>
  <si>
    <t>33E</t>
  </si>
  <si>
    <t>hemolizli</t>
  </si>
  <si>
    <t>hafif hemolizli</t>
  </si>
  <si>
    <t>lipemi</t>
  </si>
  <si>
    <t>Not: (1A,2A,10A,15A,29A,1B,7B,8E,14E) nolu numuneler kutuda çıkmadığından çalışılamadı.</t>
  </si>
  <si>
    <t>TAS: Total Antıoxıdant Status</t>
  </si>
  <si>
    <t>TOS: Total Oxıdant Status</t>
  </si>
  <si>
    <t>OSI: Oxıdatıve Stress Index</t>
  </si>
  <si>
    <t>MDA: Malondialdehit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</si>
  <si>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</si>
  <si>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</si>
  <si>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</si>
  <si>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</si>
  <si>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</si>
  <si>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</si>
  <si>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</si>
  <si>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</si>
  <si>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</si>
  <si>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</si>
  <si>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</si>
  <si>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(mmol/L)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</si>
</sst>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1" fillId="5" borderId="0" xfId="0" applyFont="1" applyFill="1" applyBorder="1"/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5-4C74-8697-1BCDE01E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18717</xdr:colOff>
      <xdr:row>8</xdr:row>
      <xdr:rowOff>9525</xdr:rowOff>
    </xdr:from>
    <xdr:to>
      <xdr:col>14</xdr:col>
      <xdr:colOff>361949</xdr:colOff>
      <xdr:row>40</xdr:row>
      <xdr:rowOff>151985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617" y="1533525"/>
          <a:ext cx="6067757" cy="6238460"/>
        </a:xfrm>
        <a:prstGeom prst="rect">
          <a:avLst/>
        </a:prstGeom>
      </xdr:spPr>
    </xdr:pic>
    <xdr:clientData/>
  </xdr:twoCellAnchor>
  <xdr:twoCellAnchor editAs="oneCell">
    <xdr:from>
      <xdr:col>6</xdr:col>
      <xdr:colOff>9770</xdr:colOff>
      <xdr:row>40</xdr:row>
      <xdr:rowOff>162459</xdr:rowOff>
    </xdr:from>
    <xdr:to>
      <xdr:col>15</xdr:col>
      <xdr:colOff>85724</xdr:colOff>
      <xdr:row>77</xdr:row>
      <xdr:rowOff>63203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670" y="7782459"/>
          <a:ext cx="6410079" cy="69492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0</xdr:row>
      <xdr:rowOff>152400</xdr:rowOff>
    </xdr:from>
    <xdr:to>
      <xdr:col>14</xdr:col>
      <xdr:colOff>247650</xdr:colOff>
      <xdr:row>14</xdr:row>
      <xdr:rowOff>38100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SONU&#199;LAR/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workbookViewId="0">
      <selection activeCell="G43" sqref="G43"/>
    </sheetView>
  </sheetViews>
  <sheetFormatPr defaultRowHeight="15" x14ac:dyDescent="0.25"/>
  <cols>
    <col min="1" max="1" width="13.42578125" customWidth="1"/>
    <col min="2" max="2" width="12.85546875" style="1" customWidth="1"/>
    <col min="3" max="3" width="13.85546875" style="1" customWidth="1"/>
    <col min="4" max="4" width="10.7109375" style="1" customWidth="1"/>
    <col min="5" max="5" width="16" style="1" customWidth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9" x14ac:dyDescent="0.25">
      <c r="A1" s="4" t="s">
        <v>0</v>
      </c>
      <c r="B1" s="5" t="s">
        <v>2</v>
      </c>
      <c r="C1" s="5" t="s">
        <v>3</v>
      </c>
      <c r="D1" s="5" t="s">
        <v>1</v>
      </c>
      <c r="E1" s="5" t="s">
        <v>6</v>
      </c>
    </row>
    <row r="2" spans="1:9" x14ac:dyDescent="0.25">
      <c r="A2" s="6" t="s">
        <v>7</v>
      </c>
      <c r="B2" s="7">
        <v>0.92</v>
      </c>
      <c r="C2" s="7">
        <v>2.69</v>
      </c>
      <c r="D2" s="8">
        <f t="shared" ref="D2:D65" si="0">(C2/(B2*1000))*100</f>
        <v>0.29239130434782606</v>
      </c>
      <c r="E2" s="7"/>
      <c r="G2" s="11" t="s">
        <v>5</v>
      </c>
      <c r="H2" s="11"/>
      <c r="I2" s="11"/>
    </row>
    <row r="3" spans="1:9" x14ac:dyDescent="0.25">
      <c r="A3" s="6" t="s">
        <v>8</v>
      </c>
      <c r="B3" s="7">
        <v>0.77</v>
      </c>
      <c r="C3" s="7">
        <v>3.81</v>
      </c>
      <c r="D3" s="8">
        <f t="shared" si="0"/>
        <v>0.4948051948051948</v>
      </c>
      <c r="E3" s="7"/>
      <c r="G3" s="11" t="s">
        <v>91</v>
      </c>
      <c r="H3" s="11"/>
      <c r="I3" s="11"/>
    </row>
    <row r="4" spans="1:9" x14ac:dyDescent="0.25">
      <c r="A4" s="6" t="s">
        <v>9</v>
      </c>
      <c r="B4" s="7">
        <v>0.87</v>
      </c>
      <c r="C4" s="7">
        <v>5.8</v>
      </c>
      <c r="D4" s="8">
        <f t="shared" si="0"/>
        <v>0.66666666666666663</v>
      </c>
      <c r="E4" s="7"/>
      <c r="G4" s="11" t="s">
        <v>92</v>
      </c>
      <c r="H4" s="11"/>
      <c r="I4" s="11"/>
    </row>
    <row r="5" spans="1:9" x14ac:dyDescent="0.25">
      <c r="A5" s="6" t="s">
        <v>10</v>
      </c>
      <c r="B5" s="7">
        <v>1</v>
      </c>
      <c r="C5" s="7">
        <v>4.16</v>
      </c>
      <c r="D5" s="8">
        <f t="shared" si="0"/>
        <v>0.41600000000000004</v>
      </c>
      <c r="E5" s="7"/>
      <c r="G5" s="11" t="s">
        <v>93</v>
      </c>
      <c r="H5" s="11"/>
      <c r="I5" s="11"/>
    </row>
    <row r="6" spans="1:9" x14ac:dyDescent="0.25">
      <c r="A6" s="6" t="s">
        <v>11</v>
      </c>
      <c r="B6" s="7">
        <v>1.06</v>
      </c>
      <c r="C6" s="7">
        <v>4.4000000000000004</v>
      </c>
      <c r="D6" s="8">
        <f t="shared" si="0"/>
        <v>0.41509433962264153</v>
      </c>
      <c r="E6" s="7"/>
      <c r="G6" s="11" t="s">
        <v>94</v>
      </c>
      <c r="H6" s="11"/>
    </row>
    <row r="7" spans="1:9" x14ac:dyDescent="0.25">
      <c r="A7" s="6" t="s">
        <v>12</v>
      </c>
      <c r="B7" s="7">
        <v>0.79</v>
      </c>
      <c r="C7" s="7">
        <v>3.74</v>
      </c>
      <c r="D7" s="8">
        <f t="shared" si="0"/>
        <v>0.47341772151898737</v>
      </c>
      <c r="E7" s="7"/>
    </row>
    <row r="8" spans="1:9" x14ac:dyDescent="0.25">
      <c r="A8" s="6" t="s">
        <v>13</v>
      </c>
      <c r="B8" s="7">
        <v>0.62</v>
      </c>
      <c r="C8" s="7">
        <v>17.12</v>
      </c>
      <c r="D8" s="8">
        <f t="shared" si="0"/>
        <v>2.7612903225806456</v>
      </c>
      <c r="E8" s="7" t="s">
        <v>87</v>
      </c>
    </row>
    <row r="9" spans="1:9" x14ac:dyDescent="0.25">
      <c r="A9" s="6" t="s">
        <v>14</v>
      </c>
      <c r="B9" s="7">
        <v>0.73</v>
      </c>
      <c r="C9" s="7">
        <v>5.39</v>
      </c>
      <c r="D9" s="8">
        <f t="shared" si="0"/>
        <v>0.73835616438356166</v>
      </c>
      <c r="E9" s="7"/>
    </row>
    <row r="10" spans="1:9" x14ac:dyDescent="0.25">
      <c r="A10" s="6" t="s">
        <v>15</v>
      </c>
      <c r="B10" s="7">
        <v>1.1200000000000001</v>
      </c>
      <c r="C10" s="7">
        <v>10.4</v>
      </c>
      <c r="D10" s="8">
        <f t="shared" si="0"/>
        <v>0.9285714285714286</v>
      </c>
      <c r="E10" s="7" t="s">
        <v>88</v>
      </c>
    </row>
    <row r="11" spans="1:9" x14ac:dyDescent="0.25">
      <c r="A11" s="6" t="s">
        <v>16</v>
      </c>
      <c r="B11" s="7">
        <v>1</v>
      </c>
      <c r="C11" s="7">
        <v>6.58</v>
      </c>
      <c r="D11" s="8">
        <f t="shared" si="0"/>
        <v>0.65800000000000003</v>
      </c>
      <c r="E11" s="7"/>
    </row>
    <row r="12" spans="1:9" x14ac:dyDescent="0.25">
      <c r="A12" s="6" t="s">
        <v>17</v>
      </c>
      <c r="B12" s="7">
        <v>0.89</v>
      </c>
      <c r="C12" s="7">
        <v>4.1500000000000004</v>
      </c>
      <c r="D12" s="8">
        <f t="shared" si="0"/>
        <v>0.4662921348314607</v>
      </c>
      <c r="E12" s="7"/>
    </row>
    <row r="13" spans="1:9" x14ac:dyDescent="0.25">
      <c r="A13" s="6" t="s">
        <v>18</v>
      </c>
      <c r="B13" s="7">
        <v>0.97</v>
      </c>
      <c r="C13" s="7">
        <v>3.42</v>
      </c>
      <c r="D13" s="8">
        <f t="shared" si="0"/>
        <v>0.35257731958762883</v>
      </c>
      <c r="E13" s="7"/>
    </row>
    <row r="14" spans="1:9" x14ac:dyDescent="0.25">
      <c r="A14" s="6" t="s">
        <v>19</v>
      </c>
      <c r="B14" s="7">
        <v>1.1000000000000001</v>
      </c>
      <c r="C14" s="7">
        <v>8.26</v>
      </c>
      <c r="D14" s="8">
        <f t="shared" si="0"/>
        <v>0.75090909090909086</v>
      </c>
      <c r="E14" s="7"/>
    </row>
    <row r="15" spans="1:9" x14ac:dyDescent="0.25">
      <c r="A15" s="6" t="s">
        <v>20</v>
      </c>
      <c r="B15" s="7">
        <v>0.92</v>
      </c>
      <c r="C15" s="7">
        <v>4.4000000000000004</v>
      </c>
      <c r="D15" s="8">
        <f t="shared" si="0"/>
        <v>0.47826086956521746</v>
      </c>
      <c r="E15" s="7" t="s">
        <v>89</v>
      </c>
    </row>
    <row r="16" spans="1:9" x14ac:dyDescent="0.25">
      <c r="A16" s="6" t="s">
        <v>21</v>
      </c>
      <c r="B16" s="7">
        <v>0.69</v>
      </c>
      <c r="C16" s="7">
        <v>3.99</v>
      </c>
      <c r="D16" s="8">
        <f t="shared" si="0"/>
        <v>0.57826086956521749</v>
      </c>
      <c r="E16" s="7"/>
    </row>
    <row r="17" spans="1:5" x14ac:dyDescent="0.25">
      <c r="A17" s="6" t="s">
        <v>22</v>
      </c>
      <c r="B17" s="7">
        <v>0.53</v>
      </c>
      <c r="C17" s="7">
        <v>4.6399999999999997</v>
      </c>
      <c r="D17" s="8">
        <f t="shared" si="0"/>
        <v>0.87547169811320735</v>
      </c>
      <c r="E17" s="7"/>
    </row>
    <row r="18" spans="1:5" x14ac:dyDescent="0.25">
      <c r="A18" s="6" t="s">
        <v>23</v>
      </c>
      <c r="B18" s="7">
        <v>0.77</v>
      </c>
      <c r="C18" s="7">
        <v>3.68</v>
      </c>
      <c r="D18" s="8">
        <f t="shared" si="0"/>
        <v>0.47792207792207797</v>
      </c>
      <c r="E18" s="7"/>
    </row>
    <row r="19" spans="1:5" x14ac:dyDescent="0.25">
      <c r="A19" s="6" t="s">
        <v>24</v>
      </c>
      <c r="B19" s="7">
        <v>0.89</v>
      </c>
      <c r="C19" s="7">
        <v>5.94</v>
      </c>
      <c r="D19" s="8">
        <f t="shared" si="0"/>
        <v>0.66741573033707868</v>
      </c>
      <c r="E19" s="7"/>
    </row>
    <row r="20" spans="1:5" x14ac:dyDescent="0.25">
      <c r="A20" s="6" t="s">
        <v>25</v>
      </c>
      <c r="B20" s="7">
        <v>0.93</v>
      </c>
      <c r="C20" s="7">
        <v>5.34</v>
      </c>
      <c r="D20" s="8">
        <f t="shared" si="0"/>
        <v>0.5741935483870968</v>
      </c>
      <c r="E20" s="7"/>
    </row>
    <row r="21" spans="1:5" x14ac:dyDescent="0.25">
      <c r="A21" s="6" t="s">
        <v>26</v>
      </c>
      <c r="B21" s="7">
        <v>0.8</v>
      </c>
      <c r="C21" s="7">
        <v>5.28</v>
      </c>
      <c r="D21" s="8">
        <f t="shared" si="0"/>
        <v>0.66</v>
      </c>
      <c r="E21" s="7"/>
    </row>
    <row r="22" spans="1:5" x14ac:dyDescent="0.25">
      <c r="A22" s="6" t="s">
        <v>27</v>
      </c>
      <c r="B22" s="7">
        <v>1.41</v>
      </c>
      <c r="C22" s="7">
        <v>5.35</v>
      </c>
      <c r="D22" s="8">
        <f t="shared" si="0"/>
        <v>0.37943262411347517</v>
      </c>
      <c r="E22" s="7" t="s">
        <v>89</v>
      </c>
    </row>
    <row r="23" spans="1:5" x14ac:dyDescent="0.25">
      <c r="A23" s="6" t="s">
        <v>28</v>
      </c>
      <c r="B23" s="7">
        <v>0.72</v>
      </c>
      <c r="C23" s="7">
        <v>4.0199999999999996</v>
      </c>
      <c r="D23" s="8">
        <f t="shared" si="0"/>
        <v>0.55833333333333324</v>
      </c>
      <c r="E23" s="7"/>
    </row>
    <row r="24" spans="1:5" x14ac:dyDescent="0.25">
      <c r="A24" s="6" t="s">
        <v>29</v>
      </c>
      <c r="B24" s="7">
        <v>0.75</v>
      </c>
      <c r="C24" s="7">
        <v>5.19</v>
      </c>
      <c r="D24" s="8">
        <f t="shared" si="0"/>
        <v>0.69200000000000006</v>
      </c>
      <c r="E24" s="7"/>
    </row>
    <row r="25" spans="1:5" x14ac:dyDescent="0.25">
      <c r="A25" s="6" t="s">
        <v>30</v>
      </c>
      <c r="B25" s="7">
        <v>1.02</v>
      </c>
      <c r="C25" s="7">
        <v>5.24</v>
      </c>
      <c r="D25" s="8">
        <f t="shared" si="0"/>
        <v>0.51372549019607849</v>
      </c>
      <c r="E25" s="7" t="s">
        <v>89</v>
      </c>
    </row>
    <row r="26" spans="1:5" x14ac:dyDescent="0.25">
      <c r="A26" s="6" t="s">
        <v>31</v>
      </c>
      <c r="B26" s="7">
        <v>0.71</v>
      </c>
      <c r="C26" s="7">
        <v>4.75</v>
      </c>
      <c r="D26" s="8">
        <f t="shared" si="0"/>
        <v>0.66901408450704225</v>
      </c>
      <c r="E26" s="7"/>
    </row>
    <row r="27" spans="1:5" x14ac:dyDescent="0.25">
      <c r="A27" s="6" t="s">
        <v>32</v>
      </c>
      <c r="B27" s="7">
        <v>0.82</v>
      </c>
      <c r="C27" s="7">
        <v>6.94</v>
      </c>
      <c r="D27" s="8">
        <f t="shared" si="0"/>
        <v>0.84634146341463423</v>
      </c>
      <c r="E27" s="7"/>
    </row>
    <row r="28" spans="1:5" x14ac:dyDescent="0.25">
      <c r="A28" s="6" t="s">
        <v>33</v>
      </c>
      <c r="B28" s="7">
        <v>0.89</v>
      </c>
      <c r="C28" s="7">
        <v>4.28</v>
      </c>
      <c r="D28" s="8">
        <f t="shared" si="0"/>
        <v>0.48089887640449436</v>
      </c>
      <c r="E28" s="7"/>
    </row>
    <row r="29" spans="1:5" x14ac:dyDescent="0.25">
      <c r="A29" s="6" t="s">
        <v>34</v>
      </c>
      <c r="B29" s="7">
        <v>1.1100000000000001</v>
      </c>
      <c r="C29" s="7">
        <v>6.1</v>
      </c>
      <c r="D29" s="8">
        <f t="shared" si="0"/>
        <v>0.54954954954954949</v>
      </c>
      <c r="E29" s="7"/>
    </row>
    <row r="30" spans="1:5" x14ac:dyDescent="0.25">
      <c r="A30" s="6" t="s">
        <v>35</v>
      </c>
      <c r="B30" s="7">
        <v>0.93</v>
      </c>
      <c r="C30" s="7">
        <v>4.22</v>
      </c>
      <c r="D30" s="8">
        <f t="shared" si="0"/>
        <v>0.45376344086021497</v>
      </c>
      <c r="E30" s="7"/>
    </row>
    <row r="31" spans="1:5" x14ac:dyDescent="0.25">
      <c r="A31" s="6" t="s">
        <v>36</v>
      </c>
      <c r="B31" s="7">
        <v>1.05</v>
      </c>
      <c r="C31" s="7">
        <v>14.94</v>
      </c>
      <c r="D31" s="8">
        <f t="shared" si="0"/>
        <v>1.4228571428571428</v>
      </c>
      <c r="E31" s="7" t="s">
        <v>87</v>
      </c>
    </row>
    <row r="32" spans="1:5" x14ac:dyDescent="0.25">
      <c r="A32" s="6" t="s">
        <v>37</v>
      </c>
      <c r="B32" s="7">
        <v>0.82</v>
      </c>
      <c r="C32" s="7">
        <v>4.71</v>
      </c>
      <c r="D32" s="8">
        <f t="shared" si="0"/>
        <v>0.57439024390243898</v>
      </c>
      <c r="E32" s="7" t="s">
        <v>89</v>
      </c>
    </row>
    <row r="33" spans="1:6" x14ac:dyDescent="0.25">
      <c r="A33" s="6" t="s">
        <v>38</v>
      </c>
      <c r="B33" s="7">
        <v>0.99</v>
      </c>
      <c r="C33" s="7">
        <v>3.7</v>
      </c>
      <c r="D33" s="8">
        <f t="shared" si="0"/>
        <v>0.37373737373737376</v>
      </c>
      <c r="E33" s="7" t="s">
        <v>89</v>
      </c>
    </row>
    <row r="34" spans="1:6" x14ac:dyDescent="0.25">
      <c r="A34" s="6" t="s">
        <v>39</v>
      </c>
      <c r="B34" s="7">
        <v>0.96</v>
      </c>
      <c r="C34" s="7">
        <v>4.57</v>
      </c>
      <c r="D34" s="8">
        <f t="shared" si="0"/>
        <v>0.4760416666666667</v>
      </c>
      <c r="E34" s="7"/>
    </row>
    <row r="35" spans="1:6" x14ac:dyDescent="0.25">
      <c r="A35" s="6" t="s">
        <v>40</v>
      </c>
      <c r="B35" s="7">
        <v>1.08</v>
      </c>
      <c r="C35" s="7">
        <v>5.27</v>
      </c>
      <c r="D35" s="8">
        <f t="shared" si="0"/>
        <v>0.48796296296296293</v>
      </c>
      <c r="E35" s="7"/>
    </row>
    <row r="36" spans="1:6" x14ac:dyDescent="0.25">
      <c r="A36" s="6" t="s">
        <v>41</v>
      </c>
      <c r="B36" s="7">
        <v>0.93</v>
      </c>
      <c r="C36" s="7">
        <v>4.51</v>
      </c>
      <c r="D36" s="8">
        <f t="shared" si="0"/>
        <v>0.48494623655913982</v>
      </c>
      <c r="E36" s="7"/>
    </row>
    <row r="37" spans="1:6" x14ac:dyDescent="0.25">
      <c r="A37" s="6" t="s">
        <v>42</v>
      </c>
      <c r="B37" s="7">
        <v>0.95</v>
      </c>
      <c r="C37" s="7">
        <v>4.3099999999999996</v>
      </c>
      <c r="D37" s="8">
        <f t="shared" si="0"/>
        <v>0.45368421052631575</v>
      </c>
      <c r="E37" s="7"/>
    </row>
    <row r="38" spans="1:6" x14ac:dyDescent="0.25">
      <c r="A38" s="6" t="s">
        <v>43</v>
      </c>
      <c r="B38" s="7">
        <v>0.78</v>
      </c>
      <c r="C38" s="7">
        <v>5.0199999999999996</v>
      </c>
      <c r="D38" s="8">
        <f t="shared" si="0"/>
        <v>0.64358974358974352</v>
      </c>
      <c r="E38" s="7"/>
    </row>
    <row r="39" spans="1:6" x14ac:dyDescent="0.25">
      <c r="A39" s="6" t="s">
        <v>44</v>
      </c>
      <c r="B39" s="7">
        <v>0.97</v>
      </c>
      <c r="C39" s="7">
        <v>4.8600000000000003</v>
      </c>
      <c r="D39" s="8">
        <f t="shared" si="0"/>
        <v>0.50103092783505154</v>
      </c>
      <c r="E39" s="7"/>
    </row>
    <row r="40" spans="1:6" x14ac:dyDescent="0.25">
      <c r="A40" s="6" t="s">
        <v>45</v>
      </c>
      <c r="B40" s="7">
        <v>0.97</v>
      </c>
      <c r="C40" s="7">
        <v>3.97</v>
      </c>
      <c r="D40" s="8">
        <f t="shared" si="0"/>
        <v>0.40927835051546396</v>
      </c>
      <c r="E40" s="7" t="s">
        <v>89</v>
      </c>
      <c r="F40" s="2"/>
    </row>
    <row r="41" spans="1:6" x14ac:dyDescent="0.25">
      <c r="A41" s="6" t="s">
        <v>46</v>
      </c>
      <c r="B41" s="7">
        <v>0.85</v>
      </c>
      <c r="C41" s="7">
        <v>4.04</v>
      </c>
      <c r="D41" s="8">
        <f t="shared" si="0"/>
        <v>0.47529411764705881</v>
      </c>
      <c r="E41" s="7"/>
    </row>
    <row r="42" spans="1:6" x14ac:dyDescent="0.25">
      <c r="A42" s="6" t="s">
        <v>47</v>
      </c>
      <c r="B42" s="7">
        <v>0.92</v>
      </c>
      <c r="C42" s="7">
        <v>4.3899999999999997</v>
      </c>
      <c r="D42" s="8">
        <f t="shared" si="0"/>
        <v>0.47717391304347823</v>
      </c>
      <c r="E42" s="7"/>
    </row>
    <row r="43" spans="1:6" x14ac:dyDescent="0.25">
      <c r="A43" s="6" t="s">
        <v>48</v>
      </c>
      <c r="B43" s="7">
        <v>1.26</v>
      </c>
      <c r="C43" s="7">
        <v>4.72</v>
      </c>
      <c r="D43" s="8">
        <f t="shared" si="0"/>
        <v>0.3746031746031746</v>
      </c>
      <c r="E43" s="7" t="s">
        <v>89</v>
      </c>
    </row>
    <row r="44" spans="1:6" x14ac:dyDescent="0.25">
      <c r="A44" s="6" t="s">
        <v>49</v>
      </c>
      <c r="B44" s="7">
        <v>0.83</v>
      </c>
      <c r="C44" s="7">
        <v>4.24</v>
      </c>
      <c r="D44" s="8">
        <f t="shared" si="0"/>
        <v>0.51084337349397591</v>
      </c>
      <c r="E44" s="7"/>
    </row>
    <row r="45" spans="1:6" x14ac:dyDescent="0.25">
      <c r="A45" s="6" t="s">
        <v>50</v>
      </c>
      <c r="B45" s="7">
        <v>1</v>
      </c>
      <c r="C45" s="7">
        <v>5.4</v>
      </c>
      <c r="D45" s="8">
        <f t="shared" si="0"/>
        <v>0.54</v>
      </c>
      <c r="E45" s="7"/>
    </row>
    <row r="46" spans="1:6" x14ac:dyDescent="0.25">
      <c r="A46" s="6" t="s">
        <v>51</v>
      </c>
      <c r="B46" s="7">
        <v>0.8</v>
      </c>
      <c r="C46" s="7">
        <v>4.3</v>
      </c>
      <c r="D46" s="8">
        <f t="shared" si="0"/>
        <v>0.53749999999999998</v>
      </c>
      <c r="E46" s="7"/>
    </row>
    <row r="47" spans="1:6" x14ac:dyDescent="0.25">
      <c r="A47" s="6" t="s">
        <v>52</v>
      </c>
      <c r="B47" s="7">
        <v>0.74</v>
      </c>
      <c r="C47" s="7">
        <v>7.35</v>
      </c>
      <c r="D47" s="8">
        <f t="shared" si="0"/>
        <v>0.9932432432432432</v>
      </c>
      <c r="E47" s="7"/>
    </row>
    <row r="48" spans="1:6" x14ac:dyDescent="0.25">
      <c r="A48" s="6" t="s">
        <v>53</v>
      </c>
      <c r="B48" s="7">
        <v>0.87</v>
      </c>
      <c r="C48" s="7">
        <v>3.46</v>
      </c>
      <c r="D48" s="8">
        <f t="shared" si="0"/>
        <v>0.39770114942528739</v>
      </c>
      <c r="E48" s="7"/>
    </row>
    <row r="49" spans="1:6" x14ac:dyDescent="0.25">
      <c r="A49" s="6" t="s">
        <v>54</v>
      </c>
      <c r="B49" s="7">
        <v>0.91</v>
      </c>
      <c r="C49" s="7">
        <v>5.3</v>
      </c>
      <c r="D49" s="8">
        <f t="shared" si="0"/>
        <v>0.58241758241758235</v>
      </c>
      <c r="E49" s="7"/>
    </row>
    <row r="50" spans="1:6" x14ac:dyDescent="0.25">
      <c r="A50" s="6" t="s">
        <v>55</v>
      </c>
      <c r="B50" s="7">
        <v>0.83</v>
      </c>
      <c r="C50" s="7">
        <v>3.21</v>
      </c>
      <c r="D50" s="8">
        <f t="shared" si="0"/>
        <v>0.38674698795180723</v>
      </c>
      <c r="E50" s="7"/>
    </row>
    <row r="51" spans="1:6" x14ac:dyDescent="0.25">
      <c r="A51" s="6" t="s">
        <v>56</v>
      </c>
      <c r="B51" s="7">
        <v>0.99</v>
      </c>
      <c r="C51" s="7">
        <v>3.98</v>
      </c>
      <c r="D51" s="8">
        <f t="shared" si="0"/>
        <v>0.402020202020202</v>
      </c>
      <c r="E51" s="7" t="s">
        <v>89</v>
      </c>
      <c r="F51" s="2"/>
    </row>
    <row r="52" spans="1:6" x14ac:dyDescent="0.25">
      <c r="A52" s="6" t="s">
        <v>57</v>
      </c>
      <c r="B52" s="7">
        <v>0.86</v>
      </c>
      <c r="C52" s="7">
        <v>4.3</v>
      </c>
      <c r="D52" s="8">
        <f t="shared" si="0"/>
        <v>0.5</v>
      </c>
      <c r="E52" s="7"/>
    </row>
    <row r="53" spans="1:6" x14ac:dyDescent="0.25">
      <c r="A53" s="6" t="s">
        <v>58</v>
      </c>
      <c r="B53" s="7">
        <v>0.91</v>
      </c>
      <c r="C53" s="7">
        <v>4.08</v>
      </c>
      <c r="D53" s="8">
        <f t="shared" si="0"/>
        <v>0.44835164835164837</v>
      </c>
      <c r="E53" s="7"/>
    </row>
    <row r="54" spans="1:6" x14ac:dyDescent="0.25">
      <c r="A54" s="6" t="s">
        <v>59</v>
      </c>
      <c r="B54" s="7">
        <v>1.03</v>
      </c>
      <c r="C54" s="7">
        <v>4.3099999999999996</v>
      </c>
      <c r="D54" s="8">
        <f t="shared" si="0"/>
        <v>0.41844660194174749</v>
      </c>
      <c r="E54" s="7"/>
    </row>
    <row r="55" spans="1:6" x14ac:dyDescent="0.25">
      <c r="A55" s="6" t="s">
        <v>60</v>
      </c>
      <c r="B55" s="7">
        <v>0.87</v>
      </c>
      <c r="C55" s="7">
        <v>3.49</v>
      </c>
      <c r="D55" s="8">
        <f t="shared" si="0"/>
        <v>0.40114942528735631</v>
      </c>
      <c r="E55" s="7"/>
    </row>
    <row r="56" spans="1:6" x14ac:dyDescent="0.25">
      <c r="A56" s="6" t="s">
        <v>61</v>
      </c>
      <c r="B56" s="7">
        <v>0.88</v>
      </c>
      <c r="C56" s="7">
        <v>3.97</v>
      </c>
      <c r="D56" s="8">
        <f t="shared" si="0"/>
        <v>0.45113636363636361</v>
      </c>
      <c r="E56" s="7"/>
    </row>
    <row r="57" spans="1:6" x14ac:dyDescent="0.25">
      <c r="A57" s="6" t="s">
        <v>62</v>
      </c>
      <c r="B57" s="7">
        <v>0.98</v>
      </c>
      <c r="C57" s="7">
        <v>6.65</v>
      </c>
      <c r="D57" s="8">
        <f t="shared" si="0"/>
        <v>0.6785714285714286</v>
      </c>
      <c r="E57" s="7"/>
    </row>
    <row r="58" spans="1:6" x14ac:dyDescent="0.25">
      <c r="A58" s="6" t="s">
        <v>63</v>
      </c>
      <c r="B58" s="7">
        <v>0.74</v>
      </c>
      <c r="C58" s="7">
        <v>3.23</v>
      </c>
      <c r="D58" s="8">
        <f t="shared" si="0"/>
        <v>0.43648648648648652</v>
      </c>
      <c r="E58" s="7"/>
    </row>
    <row r="59" spans="1:6" x14ac:dyDescent="0.25">
      <c r="A59" s="6" t="s">
        <v>64</v>
      </c>
      <c r="B59" s="7">
        <v>0.81</v>
      </c>
      <c r="C59" s="7">
        <v>4.53</v>
      </c>
      <c r="D59" s="8">
        <f t="shared" si="0"/>
        <v>0.55925925925925923</v>
      </c>
      <c r="E59" s="7"/>
    </row>
    <row r="60" spans="1:6" x14ac:dyDescent="0.25">
      <c r="A60" s="6" t="s">
        <v>65</v>
      </c>
      <c r="B60" s="7">
        <v>0.68</v>
      </c>
      <c r="C60" s="7">
        <v>5.17</v>
      </c>
      <c r="D60" s="8">
        <f t="shared" si="0"/>
        <v>0.76029411764705879</v>
      </c>
      <c r="E60" s="7"/>
    </row>
    <row r="61" spans="1:6" x14ac:dyDescent="0.25">
      <c r="A61" s="6" t="s">
        <v>66</v>
      </c>
      <c r="B61" s="7">
        <v>1.23</v>
      </c>
      <c r="C61" s="7">
        <v>7.62</v>
      </c>
      <c r="D61" s="8">
        <f t="shared" si="0"/>
        <v>0.61951219512195121</v>
      </c>
      <c r="E61" s="7" t="s">
        <v>87</v>
      </c>
    </row>
    <row r="62" spans="1:6" x14ac:dyDescent="0.25">
      <c r="A62" s="6" t="s">
        <v>67</v>
      </c>
      <c r="B62" s="7">
        <v>0.96</v>
      </c>
      <c r="C62" s="7">
        <v>5.5</v>
      </c>
      <c r="D62" s="8">
        <f t="shared" si="0"/>
        <v>0.57291666666666663</v>
      </c>
      <c r="E62" s="7"/>
    </row>
    <row r="63" spans="1:6" x14ac:dyDescent="0.25">
      <c r="A63" s="6" t="s">
        <v>68</v>
      </c>
      <c r="B63" s="7">
        <v>0.83</v>
      </c>
      <c r="C63" s="7">
        <v>4.95</v>
      </c>
      <c r="D63" s="8">
        <f t="shared" si="0"/>
        <v>0.59638554216867468</v>
      </c>
      <c r="E63" s="7"/>
    </row>
    <row r="64" spans="1:6" x14ac:dyDescent="0.25">
      <c r="A64" s="6" t="s">
        <v>69</v>
      </c>
      <c r="B64" s="7">
        <v>1.06</v>
      </c>
      <c r="C64" s="7">
        <v>3.46</v>
      </c>
      <c r="D64" s="8">
        <f t="shared" si="0"/>
        <v>0.32641509433962268</v>
      </c>
      <c r="E64" s="7"/>
    </row>
    <row r="65" spans="1:5" x14ac:dyDescent="0.25">
      <c r="A65" s="6" t="s">
        <v>70</v>
      </c>
      <c r="B65" s="7">
        <v>0.85</v>
      </c>
      <c r="C65" s="7">
        <v>3.75</v>
      </c>
      <c r="D65" s="8">
        <f t="shared" si="0"/>
        <v>0.44117647058823528</v>
      </c>
      <c r="E65" s="7"/>
    </row>
    <row r="66" spans="1:5" x14ac:dyDescent="0.25">
      <c r="A66" s="6" t="s">
        <v>71</v>
      </c>
      <c r="B66" s="7">
        <v>0.96</v>
      </c>
      <c r="C66" s="7">
        <v>5.0599999999999996</v>
      </c>
      <c r="D66" s="8">
        <f t="shared" ref="D66:D81" si="1">(C66/(B66*1000))*100</f>
        <v>0.52708333333333335</v>
      </c>
      <c r="E66" s="7"/>
    </row>
    <row r="67" spans="1:5" x14ac:dyDescent="0.25">
      <c r="A67" s="6" t="s">
        <v>72</v>
      </c>
      <c r="B67" s="7">
        <v>1.2</v>
      </c>
      <c r="C67" s="7">
        <v>5.26</v>
      </c>
      <c r="D67" s="8">
        <f t="shared" si="1"/>
        <v>0.4383333333333333</v>
      </c>
      <c r="E67" s="7"/>
    </row>
    <row r="68" spans="1:5" x14ac:dyDescent="0.25">
      <c r="A68" s="6" t="s">
        <v>73</v>
      </c>
      <c r="B68" s="7">
        <v>0.83</v>
      </c>
      <c r="C68" s="7">
        <v>5.45</v>
      </c>
      <c r="D68" s="8">
        <f t="shared" si="1"/>
        <v>0.65662650602409645</v>
      </c>
      <c r="E68" s="7"/>
    </row>
    <row r="69" spans="1:5" x14ac:dyDescent="0.25">
      <c r="A69" s="6" t="s">
        <v>74</v>
      </c>
      <c r="B69" s="7">
        <v>0.98</v>
      </c>
      <c r="C69" s="7">
        <v>3.82</v>
      </c>
      <c r="D69" s="8">
        <f t="shared" si="1"/>
        <v>0.38979591836734689</v>
      </c>
      <c r="E69" s="7"/>
    </row>
    <row r="70" spans="1:5" x14ac:dyDescent="0.25">
      <c r="A70" s="6" t="s">
        <v>75</v>
      </c>
      <c r="B70" s="7">
        <v>1.35</v>
      </c>
      <c r="C70" s="7">
        <v>5.32</v>
      </c>
      <c r="D70" s="8">
        <f t="shared" si="1"/>
        <v>0.39407407407407413</v>
      </c>
      <c r="E70" s="7"/>
    </row>
    <row r="71" spans="1:5" x14ac:dyDescent="0.25">
      <c r="A71" s="6" t="s">
        <v>76</v>
      </c>
      <c r="B71" s="7">
        <v>1.44</v>
      </c>
      <c r="C71" s="7">
        <v>3.95</v>
      </c>
      <c r="D71" s="8">
        <f t="shared" si="1"/>
        <v>0.27430555555555558</v>
      </c>
      <c r="E71" s="7" t="s">
        <v>89</v>
      </c>
    </row>
    <row r="72" spans="1:5" x14ac:dyDescent="0.25">
      <c r="A72" s="6" t="s">
        <v>77</v>
      </c>
      <c r="B72" s="7">
        <v>0.97</v>
      </c>
      <c r="C72" s="7">
        <v>4.0599999999999996</v>
      </c>
      <c r="D72" s="8">
        <f t="shared" si="1"/>
        <v>0.41855670103092779</v>
      </c>
      <c r="E72" s="7"/>
    </row>
    <row r="73" spans="1:5" x14ac:dyDescent="0.25">
      <c r="A73" s="6" t="s">
        <v>78</v>
      </c>
      <c r="B73" s="7">
        <v>0.86</v>
      </c>
      <c r="C73" s="7">
        <v>3.98</v>
      </c>
      <c r="D73" s="8">
        <f t="shared" si="1"/>
        <v>0.46279069767441855</v>
      </c>
      <c r="E73" s="7"/>
    </row>
    <row r="74" spans="1:5" x14ac:dyDescent="0.25">
      <c r="A74" s="6" t="s">
        <v>79</v>
      </c>
      <c r="B74" s="7">
        <v>1.05</v>
      </c>
      <c r="C74" s="7">
        <v>3.84</v>
      </c>
      <c r="D74" s="8">
        <f t="shared" si="1"/>
        <v>0.36571428571428571</v>
      </c>
      <c r="E74" s="7"/>
    </row>
    <row r="75" spans="1:5" x14ac:dyDescent="0.25">
      <c r="A75" s="6" t="s">
        <v>80</v>
      </c>
      <c r="B75" s="7">
        <v>1.25</v>
      </c>
      <c r="C75" s="7">
        <v>4.07</v>
      </c>
      <c r="D75" s="8">
        <f t="shared" si="1"/>
        <v>0.3256</v>
      </c>
      <c r="E75" s="7"/>
    </row>
    <row r="76" spans="1:5" x14ac:dyDescent="0.25">
      <c r="A76" s="6" t="s">
        <v>81</v>
      </c>
      <c r="B76" s="7">
        <v>0.88</v>
      </c>
      <c r="C76" s="7">
        <v>3.66</v>
      </c>
      <c r="D76" s="8">
        <f t="shared" si="1"/>
        <v>0.41590909090909089</v>
      </c>
      <c r="E76" s="7"/>
    </row>
    <row r="77" spans="1:5" x14ac:dyDescent="0.25">
      <c r="A77" s="6" t="s">
        <v>82</v>
      </c>
      <c r="B77" s="7">
        <v>1</v>
      </c>
      <c r="C77" s="7">
        <v>4.7</v>
      </c>
      <c r="D77" s="8">
        <f t="shared" si="1"/>
        <v>0.47000000000000003</v>
      </c>
      <c r="E77" s="7"/>
    </row>
    <row r="78" spans="1:5" x14ac:dyDescent="0.25">
      <c r="A78" s="6" t="s">
        <v>83</v>
      </c>
      <c r="B78" s="7">
        <v>1.1200000000000001</v>
      </c>
      <c r="C78" s="7">
        <v>3.59</v>
      </c>
      <c r="D78" s="8">
        <f t="shared" si="1"/>
        <v>0.32053571428571426</v>
      </c>
      <c r="E78" s="7"/>
    </row>
    <row r="79" spans="1:5" x14ac:dyDescent="0.25">
      <c r="A79" s="6" t="s">
        <v>84</v>
      </c>
      <c r="B79" s="7">
        <v>1.05</v>
      </c>
      <c r="C79" s="7">
        <v>4.17</v>
      </c>
      <c r="D79" s="8">
        <f t="shared" si="1"/>
        <v>0.39714285714285713</v>
      </c>
      <c r="E79" s="7"/>
    </row>
    <row r="80" spans="1:5" x14ac:dyDescent="0.25">
      <c r="A80" s="6" t="s">
        <v>85</v>
      </c>
      <c r="B80" s="7">
        <v>1.28</v>
      </c>
      <c r="C80" s="7">
        <v>3.97</v>
      </c>
      <c r="D80" s="8">
        <f t="shared" si="1"/>
        <v>0.31015625000000002</v>
      </c>
      <c r="E80" s="7"/>
    </row>
    <row r="81" spans="1:6" x14ac:dyDescent="0.25">
      <c r="A81" s="6" t="s">
        <v>86</v>
      </c>
      <c r="B81" s="7">
        <v>0.8</v>
      </c>
      <c r="C81" s="7">
        <v>3.97</v>
      </c>
      <c r="D81" s="8">
        <f t="shared" si="1"/>
        <v>0.49624999999999997</v>
      </c>
      <c r="E81" s="7"/>
    </row>
    <row r="83" spans="1:6" x14ac:dyDescent="0.25">
      <c r="A83" s="9" t="s">
        <v>90</v>
      </c>
      <c r="B83" s="10"/>
      <c r="C83" s="10"/>
      <c r="D83" s="10"/>
      <c r="E83" s="10"/>
      <c r="F83" s="10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9"/>
  <sheetViews>
    <sheetView workbookViewId="0">
      <selection activeCell="I25" sqref="I25"/>
    </sheetView>
  </sheetViews>
  <sheetFormatPr defaultRowHeight="15" x14ac:dyDescent="0.25"/>
  <cols>
    <col min="1" max="1" width="10.85546875" customWidth="1"/>
    <col min="2" max="2" width="11.5703125" customWidth="1"/>
    <col min="3" max="3" width="12.5703125" customWidth="1"/>
    <col min="4" max="4" width="11" customWidth="1"/>
  </cols>
  <sheetData>
    <row r="2" spans="1:12" x14ac:dyDescent="0.25">
      <c r="B2" s="1" t="s">
        <v>95</v>
      </c>
      <c r="C2" s="1" t="s">
        <v>96</v>
      </c>
      <c r="D2" s="1" t="s">
        <v>97</v>
      </c>
      <c r="E2" s="1" t="s">
        <v>98</v>
      </c>
    </row>
    <row r="3" spans="1:12" x14ac:dyDescent="0.25">
      <c r="A3" t="s">
        <v>99</v>
      </c>
      <c r="B3" s="1">
        <v>2.5110000000000001</v>
      </c>
      <c r="C3" s="1">
        <f>B3-B9</f>
        <v>2.4810000000000003</v>
      </c>
      <c r="D3" s="1">
        <v>100</v>
      </c>
      <c r="E3" s="1">
        <f>(11.04*C3*C3)+(11.948*C3)+(1.5134)</f>
        <v>99.111573440000015</v>
      </c>
    </row>
    <row r="4" spans="1:12" x14ac:dyDescent="0.25">
      <c r="A4" t="s">
        <v>100</v>
      </c>
      <c r="B4" s="1">
        <v>1.7030000000000001</v>
      </c>
      <c r="C4" s="1">
        <f>B4-B9</f>
        <v>1.673</v>
      </c>
      <c r="D4" s="1">
        <v>50</v>
      </c>
      <c r="E4" s="1">
        <f t="shared" ref="E4:E67" si="0">(11.04*C4*C4)+(11.948*C4)+(1.5134)</f>
        <v>52.402580159999992</v>
      </c>
    </row>
    <row r="5" spans="1:12" x14ac:dyDescent="0.25">
      <c r="A5" t="s">
        <v>101</v>
      </c>
      <c r="B5" s="1">
        <v>1.024</v>
      </c>
      <c r="C5" s="1">
        <f>B5-B9</f>
        <v>0.99399999999999999</v>
      </c>
      <c r="D5" s="1">
        <v>25</v>
      </c>
      <c r="E5" s="1">
        <f t="shared" si="0"/>
        <v>24.297629439999998</v>
      </c>
    </row>
    <row r="6" spans="1:12" x14ac:dyDescent="0.25">
      <c r="A6" t="s">
        <v>102</v>
      </c>
      <c r="B6" s="1">
        <v>0.54300000000000004</v>
      </c>
      <c r="C6" s="1">
        <f>B6-B9</f>
        <v>0.51300000000000001</v>
      </c>
      <c r="D6" s="1">
        <v>12.5</v>
      </c>
      <c r="E6" s="1">
        <f t="shared" si="0"/>
        <v>10.548109760000001</v>
      </c>
    </row>
    <row r="7" spans="1:12" x14ac:dyDescent="0.25">
      <c r="A7" t="s">
        <v>103</v>
      </c>
      <c r="B7" s="1">
        <v>0.318</v>
      </c>
      <c r="C7" s="1">
        <f>B7-B9</f>
        <v>0.28800000000000003</v>
      </c>
      <c r="D7" s="1">
        <v>6.25</v>
      </c>
      <c r="E7" s="1">
        <f t="shared" si="0"/>
        <v>5.8701257600000005</v>
      </c>
    </row>
    <row r="8" spans="1:12" x14ac:dyDescent="0.25">
      <c r="A8" t="s">
        <v>104</v>
      </c>
      <c r="B8" s="1">
        <v>0.152</v>
      </c>
      <c r="C8" s="1">
        <f>B8-B9</f>
        <v>0.122</v>
      </c>
      <c r="D8" s="1">
        <v>3.125</v>
      </c>
      <c r="E8" s="1">
        <f t="shared" si="0"/>
        <v>3.1353753600000003</v>
      </c>
    </row>
    <row r="9" spans="1:12" x14ac:dyDescent="0.25">
      <c r="A9" t="s">
        <v>105</v>
      </c>
      <c r="B9" s="1">
        <v>0.03</v>
      </c>
      <c r="C9" s="1">
        <f>B9-B9</f>
        <v>0</v>
      </c>
      <c r="D9" s="1">
        <v>0</v>
      </c>
      <c r="E9" s="1">
        <f t="shared" si="0"/>
        <v>1.5134000000000001</v>
      </c>
    </row>
    <row r="10" spans="1:12" x14ac:dyDescent="0.25">
      <c r="E10" s="1"/>
    </row>
    <row r="11" spans="1:12" x14ac:dyDescent="0.25">
      <c r="E11" s="1"/>
    </row>
    <row r="12" spans="1:12" x14ac:dyDescent="0.25">
      <c r="E12" s="1"/>
    </row>
    <row r="13" spans="1:12" x14ac:dyDescent="0.25">
      <c r="E13" s="1"/>
    </row>
    <row r="14" spans="1:12" x14ac:dyDescent="0.25">
      <c r="E14" s="1"/>
    </row>
    <row r="15" spans="1:12" x14ac:dyDescent="0.25">
      <c r="E15" s="1"/>
      <c r="J15" s="12" t="s">
        <v>106</v>
      </c>
      <c r="K15" s="12"/>
      <c r="L15" s="12"/>
    </row>
    <row r="16" spans="1:12" x14ac:dyDescent="0.25">
      <c r="E16" s="1"/>
    </row>
    <row r="17" spans="1:5" x14ac:dyDescent="0.25">
      <c r="E17" s="1"/>
    </row>
    <row r="18" spans="1:5" x14ac:dyDescent="0.25">
      <c r="E18" s="1"/>
    </row>
    <row r="19" spans="1:5" x14ac:dyDescent="0.25">
      <c r="A19" s="3" t="s">
        <v>4</v>
      </c>
      <c r="B19" s="3" t="s">
        <v>95</v>
      </c>
      <c r="C19" s="3" t="s">
        <v>96</v>
      </c>
      <c r="D19" s="3" t="s">
        <v>98</v>
      </c>
      <c r="E19" s="1"/>
    </row>
    <row r="20" spans="1:5" x14ac:dyDescent="0.25">
      <c r="A20" s="6" t="s">
        <v>7</v>
      </c>
      <c r="B20" s="7">
        <v>0.57599999999999996</v>
      </c>
      <c r="C20" s="7">
        <f>B20-B9</f>
        <v>0.54599999999999993</v>
      </c>
      <c r="D20" s="7">
        <f>(11.04*C20*C20)+(11.948*C20)+(1.5134)</f>
        <v>11.32820864</v>
      </c>
    </row>
    <row r="21" spans="1:5" x14ac:dyDescent="0.25">
      <c r="A21" s="6" t="s">
        <v>8</v>
      </c>
      <c r="B21" s="7">
        <v>1.0429999999999999</v>
      </c>
      <c r="C21" s="7">
        <f>B21-B9</f>
        <v>1.0129999999999999</v>
      </c>
      <c r="D21" s="7">
        <f>(11.04*C21*C21)+(11.948*C21)+(1.5134)</f>
        <v>24.945629759999996</v>
      </c>
    </row>
    <row r="22" spans="1:5" x14ac:dyDescent="0.25">
      <c r="A22" s="6" t="s">
        <v>9</v>
      </c>
      <c r="B22" s="7">
        <v>1.0209999999999999</v>
      </c>
      <c r="C22" s="7">
        <f>B22-B9</f>
        <v>0.99099999999999988</v>
      </c>
      <c r="D22" s="7">
        <f>(11.04*C22*C22)+(11.948*C22)+(1.5134)</f>
        <v>24.196042239999997</v>
      </c>
    </row>
    <row r="23" spans="1:5" x14ac:dyDescent="0.25">
      <c r="A23" s="6" t="s">
        <v>10</v>
      </c>
      <c r="B23" s="7">
        <v>0.80300000000000005</v>
      </c>
      <c r="C23" s="7">
        <f>B23-B9</f>
        <v>0.77300000000000002</v>
      </c>
      <c r="D23" s="7">
        <f>(11.04*C23*C23)+(11.948*C23)+(1.5134)</f>
        <v>17.345924159999999</v>
      </c>
    </row>
    <row r="24" spans="1:5" x14ac:dyDescent="0.25">
      <c r="A24" s="6" t="s">
        <v>11</v>
      </c>
      <c r="B24" s="7">
        <v>1.405</v>
      </c>
      <c r="C24" s="7">
        <f>B24-B9</f>
        <v>1.375</v>
      </c>
      <c r="D24" s="7">
        <f>(11.04*C24*C24)+(11.948*C24)+(1.5134)</f>
        <v>38.814399999999999</v>
      </c>
    </row>
    <row r="25" spans="1:5" x14ac:dyDescent="0.25">
      <c r="A25" s="6" t="s">
        <v>12</v>
      </c>
      <c r="B25" s="7">
        <v>0.66100000000000003</v>
      </c>
      <c r="C25" s="7">
        <f>B25-B9</f>
        <v>0.63100000000000001</v>
      </c>
      <c r="D25" s="7">
        <f>(11.04*C25*C25)+(11.948*C25)+(1.5134)</f>
        <v>13.448285439999999</v>
      </c>
    </row>
    <row r="26" spans="1:5" x14ac:dyDescent="0.25">
      <c r="A26" s="6" t="s">
        <v>13</v>
      </c>
      <c r="B26" s="7">
        <v>1.387</v>
      </c>
      <c r="C26" s="7">
        <f>B26-B9</f>
        <v>1.357</v>
      </c>
      <c r="D26" s="7">
        <f>(11.04*C26*C26)+(11.948*C26)+(1.5134)</f>
        <v>38.056432959999995</v>
      </c>
    </row>
    <row r="27" spans="1:5" x14ac:dyDescent="0.25">
      <c r="A27" s="6" t="s">
        <v>14</v>
      </c>
      <c r="B27" s="7">
        <v>0.504</v>
      </c>
      <c r="C27" s="7">
        <f>B27-B9</f>
        <v>0.47399999999999998</v>
      </c>
      <c r="D27" s="7">
        <f>(11.04*C27*C27)+(11.948*C27)+(1.5134)</f>
        <v>9.6571750400000003</v>
      </c>
    </row>
    <row r="28" spans="1:5" x14ac:dyDescent="0.25">
      <c r="A28" s="6" t="s">
        <v>15</v>
      </c>
      <c r="B28" s="7">
        <v>0.41499999999999998</v>
      </c>
      <c r="C28" s="7">
        <f>B28-B9</f>
        <v>0.38500000000000001</v>
      </c>
      <c r="D28" s="7">
        <f>(11.04*C28*C28)+(11.948*C28)+(1.5134)</f>
        <v>7.749784</v>
      </c>
    </row>
    <row r="29" spans="1:5" x14ac:dyDescent="0.25">
      <c r="A29" s="6" t="s">
        <v>16</v>
      </c>
      <c r="B29" s="7">
        <v>0.29099999999999998</v>
      </c>
      <c r="C29" s="7">
        <f>B29-B9</f>
        <v>0.26100000000000001</v>
      </c>
      <c r="D29" s="7">
        <f>(11.04*C29*C29)+(11.948*C29)+(1.5134)</f>
        <v>5.3838838400000002</v>
      </c>
    </row>
    <row r="30" spans="1:5" x14ac:dyDescent="0.25">
      <c r="A30" s="6" t="s">
        <v>17</v>
      </c>
      <c r="B30" s="7">
        <v>0.99399999999999999</v>
      </c>
      <c r="C30" s="7">
        <f>B30-B9</f>
        <v>0.96399999999999997</v>
      </c>
      <c r="D30" s="7">
        <f>(11.04*C30*C30)+(11.948*C30)+(1.5134)</f>
        <v>23.290699839999998</v>
      </c>
    </row>
    <row r="31" spans="1:5" x14ac:dyDescent="0.25">
      <c r="A31" s="6" t="s">
        <v>18</v>
      </c>
      <c r="B31" s="7">
        <v>1.3819999999999999</v>
      </c>
      <c r="C31" s="7">
        <f>B31-B9</f>
        <v>1.3519999999999999</v>
      </c>
      <c r="D31" s="7">
        <f>(11.04*C31*C31)+(11.948*C31)+(1.5134)</f>
        <v>37.84715615999999</v>
      </c>
    </row>
    <row r="32" spans="1:5" x14ac:dyDescent="0.25">
      <c r="A32" s="6" t="s">
        <v>19</v>
      </c>
      <c r="B32" s="7">
        <v>1.879</v>
      </c>
      <c r="C32" s="7">
        <f>B32-B9</f>
        <v>1.849</v>
      </c>
      <c r="D32" s="7">
        <f>(11.04*C32*C32)+(11.948*C32)+(1.5134)</f>
        <v>61.348815039999998</v>
      </c>
    </row>
    <row r="33" spans="1:4" x14ac:dyDescent="0.25">
      <c r="A33" s="6" t="s">
        <v>20</v>
      </c>
      <c r="B33" s="7">
        <v>1.8720000000000001</v>
      </c>
      <c r="C33" s="7">
        <f>B33-B9</f>
        <v>1.8420000000000001</v>
      </c>
      <c r="D33" s="7">
        <f>(11.04*C33*C33)+(11.948*C33)+(1.5134)</f>
        <v>60.979938560000001</v>
      </c>
    </row>
    <row r="34" spans="1:4" x14ac:dyDescent="0.25">
      <c r="A34" s="6" t="s">
        <v>21</v>
      </c>
      <c r="B34" s="7">
        <v>0.54900000000000004</v>
      </c>
      <c r="C34" s="7">
        <f>B34-B9</f>
        <v>0.51900000000000002</v>
      </c>
      <c r="D34" s="7">
        <f>(11.04*C34*C34)+(11.948*C34)+(1.5134)</f>
        <v>10.688157440000001</v>
      </c>
    </row>
    <row r="35" spans="1:4" x14ac:dyDescent="0.25">
      <c r="A35" s="6" t="s">
        <v>22</v>
      </c>
      <c r="B35" s="7">
        <v>2.012</v>
      </c>
      <c r="C35" s="7">
        <f>B35-B9</f>
        <v>1.982</v>
      </c>
      <c r="D35" s="7">
        <f>(11.04*C35*C35)+(11.948*C35)+(1.5134)</f>
        <v>68.563032960000001</v>
      </c>
    </row>
    <row r="36" spans="1:4" x14ac:dyDescent="0.25">
      <c r="A36" s="6" t="s">
        <v>23</v>
      </c>
      <c r="B36" s="7">
        <v>1.9139999999999999</v>
      </c>
      <c r="C36" s="7">
        <f>B36-B9</f>
        <v>1.8839999999999999</v>
      </c>
      <c r="D36" s="7">
        <f>(11.04*C36*C36)+(11.948*C36)+(1.5134)</f>
        <v>63.209426239999992</v>
      </c>
    </row>
    <row r="37" spans="1:4" x14ac:dyDescent="0.25">
      <c r="A37" s="6" t="s">
        <v>24</v>
      </c>
      <c r="B37" s="7">
        <v>1.9710000000000001</v>
      </c>
      <c r="C37" s="7">
        <f>B37-B9</f>
        <v>1.9410000000000001</v>
      </c>
      <c r="D37" s="7">
        <f>(11.04*C37*C37)+(11.948*C37)+(1.5134)</f>
        <v>66.297458240000012</v>
      </c>
    </row>
    <row r="38" spans="1:4" x14ac:dyDescent="0.25">
      <c r="A38" s="6" t="s">
        <v>25</v>
      </c>
      <c r="B38" s="7">
        <v>0.67200000000000004</v>
      </c>
      <c r="C38" s="7">
        <f>B38-B9</f>
        <v>0.64200000000000002</v>
      </c>
      <c r="D38" s="7">
        <f>(11.04*C38*C38)+(11.948*C38)+(1.5134)</f>
        <v>13.73430656</v>
      </c>
    </row>
    <row r="39" spans="1:4" x14ac:dyDescent="0.25">
      <c r="A39" s="6" t="s">
        <v>26</v>
      </c>
      <c r="B39" s="7">
        <v>1.5669999999999999</v>
      </c>
      <c r="C39" s="7">
        <f>B39-B9</f>
        <v>1.5369999999999999</v>
      </c>
      <c r="D39" s="7">
        <f>(11.04*C39*C39)+(11.948*C39)+(1.5134)</f>
        <v>45.958029759999995</v>
      </c>
    </row>
    <row r="40" spans="1:4" x14ac:dyDescent="0.25">
      <c r="A40" s="6" t="s">
        <v>27</v>
      </c>
      <c r="B40" s="7">
        <v>0.76900000000000002</v>
      </c>
      <c r="C40" s="7">
        <f>B40-B9</f>
        <v>0.73899999999999999</v>
      </c>
      <c r="D40" s="7">
        <f>(11.04*C40*C40)+(11.948*C40)+(1.5134)</f>
        <v>16.37214784</v>
      </c>
    </row>
    <row r="41" spans="1:4" x14ac:dyDescent="0.25">
      <c r="A41" s="6" t="s">
        <v>28</v>
      </c>
      <c r="B41" s="7">
        <v>1.6240000000000001</v>
      </c>
      <c r="C41" s="7">
        <f>B41-B9</f>
        <v>1.5940000000000001</v>
      </c>
      <c r="D41" s="7">
        <f>(11.04*C41*C41)+(11.948*C41)+(1.5134)</f>
        <v>48.609341440000001</v>
      </c>
    </row>
    <row r="42" spans="1:4" x14ac:dyDescent="0.25">
      <c r="A42" s="6" t="s">
        <v>29</v>
      </c>
      <c r="B42" s="7">
        <v>1.607</v>
      </c>
      <c r="C42" s="7">
        <f>B42-B9</f>
        <v>1.577</v>
      </c>
      <c r="D42" s="7">
        <f>(11.04*C42*C42)+(11.948*C42)+(1.5134)</f>
        <v>47.811092159999994</v>
      </c>
    </row>
    <row r="43" spans="1:4" x14ac:dyDescent="0.25">
      <c r="A43" s="6" t="s">
        <v>30</v>
      </c>
      <c r="B43" s="7">
        <v>1.4079999999999999</v>
      </c>
      <c r="C43" s="7">
        <f>B43-B9</f>
        <v>1.3779999999999999</v>
      </c>
      <c r="D43" s="7">
        <f>(11.04*C43*C43)+(11.948*C43)+(1.5134)</f>
        <v>38.941423359999995</v>
      </c>
    </row>
    <row r="44" spans="1:4" x14ac:dyDescent="0.25">
      <c r="A44" s="6" t="s">
        <v>31</v>
      </c>
      <c r="B44" s="7">
        <v>0.36799999999999999</v>
      </c>
      <c r="C44" s="7">
        <f>B44-B9</f>
        <v>0.33799999999999997</v>
      </c>
      <c r="D44" s="7">
        <f>(11.04*C44*C44)+(11.948*C44)+(1.5134)</f>
        <v>6.8130777599999996</v>
      </c>
    </row>
    <row r="45" spans="1:4" x14ac:dyDescent="0.25">
      <c r="A45" s="6" t="s">
        <v>32</v>
      </c>
      <c r="B45" s="7">
        <v>0.58499999999999996</v>
      </c>
      <c r="C45" s="7">
        <f>B45-B9</f>
        <v>0.55499999999999994</v>
      </c>
      <c r="D45" s="7">
        <f>(11.04*C45*C45)+(11.948*C45)+(1.5134)</f>
        <v>11.545135999999999</v>
      </c>
    </row>
    <row r="46" spans="1:4" x14ac:dyDescent="0.25">
      <c r="A46" s="6" t="s">
        <v>33</v>
      </c>
      <c r="B46" s="7">
        <v>0.88800000000000001</v>
      </c>
      <c r="C46" s="7">
        <f>B46-B9</f>
        <v>0.85799999999999998</v>
      </c>
      <c r="D46" s="7">
        <f>(11.04*C46*C46)+(11.948*C46)+(1.5134)</f>
        <v>19.892034560000003</v>
      </c>
    </row>
    <row r="47" spans="1:4" x14ac:dyDescent="0.25">
      <c r="A47" s="6" t="s">
        <v>34</v>
      </c>
      <c r="B47" s="7">
        <v>0.95899999999999996</v>
      </c>
      <c r="C47" s="7">
        <f>B47-B9</f>
        <v>0.92899999999999994</v>
      </c>
      <c r="D47" s="7">
        <f>(11.04*C47*C47)+(11.948*C47)+(1.5134)</f>
        <v>22.14106464</v>
      </c>
    </row>
    <row r="48" spans="1:4" x14ac:dyDescent="0.25">
      <c r="A48" s="6" t="s">
        <v>35</v>
      </c>
      <c r="B48" s="7">
        <v>1.6140000000000001</v>
      </c>
      <c r="C48" s="7">
        <f>B48-B9</f>
        <v>1.5840000000000001</v>
      </c>
      <c r="D48" s="7">
        <f>(11.04*C48*C48)+(11.948*C48)+(1.5134)</f>
        <v>48.139010239999998</v>
      </c>
    </row>
    <row r="49" spans="1:4" x14ac:dyDescent="0.25">
      <c r="A49" s="6" t="s">
        <v>36</v>
      </c>
      <c r="B49" s="7">
        <v>1.837</v>
      </c>
      <c r="C49" s="7">
        <f>B49-B9</f>
        <v>1.8069999999999999</v>
      </c>
      <c r="D49" s="7">
        <f>(11.04*C49*C49)+(11.948*C49)+(1.5134)</f>
        <v>59.151784959999993</v>
      </c>
    </row>
    <row r="50" spans="1:4" x14ac:dyDescent="0.25">
      <c r="A50" s="6" t="s">
        <v>37</v>
      </c>
      <c r="B50" s="7">
        <v>0.81</v>
      </c>
      <c r="C50" s="7">
        <f>B50-B9</f>
        <v>0.78</v>
      </c>
      <c r="D50" s="7">
        <f>(11.04*C50*C50)+(11.948*C50)+(1.5134)</f>
        <v>17.549576000000002</v>
      </c>
    </row>
    <row r="51" spans="1:4" x14ac:dyDescent="0.25">
      <c r="A51" s="6" t="s">
        <v>38</v>
      </c>
      <c r="B51" s="7">
        <v>1.234</v>
      </c>
      <c r="C51" s="7">
        <f>B51-B9</f>
        <v>1.204</v>
      </c>
      <c r="D51" s="7">
        <f>(11.04*C51*C51)+(11.948*C51)+(1.5134)</f>
        <v>31.90255264</v>
      </c>
    </row>
    <row r="52" spans="1:4" x14ac:dyDescent="0.25">
      <c r="A52" s="6" t="s">
        <v>39</v>
      </c>
      <c r="B52" s="7">
        <v>2.0270000000000001</v>
      </c>
      <c r="C52" s="7">
        <f>B52-B9</f>
        <v>1.9970000000000001</v>
      </c>
      <c r="D52" s="7">
        <f>(11.04*C52*C52)+(11.948*C52)+(1.5134)</f>
        <v>69.401175360000011</v>
      </c>
    </row>
    <row r="53" spans="1:4" x14ac:dyDescent="0.25">
      <c r="A53" s="6" t="s">
        <v>40</v>
      </c>
      <c r="B53" s="7">
        <v>0.59</v>
      </c>
      <c r="C53" s="7">
        <f>B53-B9</f>
        <v>0.55999999999999994</v>
      </c>
      <c r="D53" s="7">
        <f>(11.04*C53*C53)+(11.948*C53)+(1.5134)</f>
        <v>11.666423999999999</v>
      </c>
    </row>
    <row r="54" spans="1:4" x14ac:dyDescent="0.25">
      <c r="A54" s="6" t="s">
        <v>41</v>
      </c>
      <c r="B54" s="7">
        <v>0.52500000000000002</v>
      </c>
      <c r="C54" s="7">
        <f>B54-B9</f>
        <v>0.495</v>
      </c>
      <c r="D54" s="7">
        <f>(11.04*C54*C54)+(11.948*C54)+(1.5134)</f>
        <v>10.132736000000001</v>
      </c>
    </row>
    <row r="55" spans="1:4" x14ac:dyDescent="0.25">
      <c r="A55" s="6" t="s">
        <v>42</v>
      </c>
      <c r="B55" s="7">
        <v>0.34799999999999998</v>
      </c>
      <c r="C55" s="7">
        <f>B55-B9</f>
        <v>0.31799999999999995</v>
      </c>
      <c r="D55" s="7">
        <f>(11.04*C55*C55)+(11.948*C55)+(1.5134)</f>
        <v>6.4292729599999987</v>
      </c>
    </row>
    <row r="56" spans="1:4" x14ac:dyDescent="0.25">
      <c r="A56" s="6" t="s">
        <v>43</v>
      </c>
      <c r="B56" s="7">
        <v>0.75800000000000001</v>
      </c>
      <c r="C56" s="7">
        <f>B56-B9</f>
        <v>0.72799999999999998</v>
      </c>
      <c r="D56" s="7">
        <f>(11.04*C56*C56)+(11.948*C56)+(1.5134)</f>
        <v>16.062567359999999</v>
      </c>
    </row>
    <row r="57" spans="1:4" x14ac:dyDescent="0.25">
      <c r="A57" s="6" t="s">
        <v>44</v>
      </c>
      <c r="B57" s="7">
        <v>1.8480000000000001</v>
      </c>
      <c r="C57" s="7">
        <f>B57-B9</f>
        <v>1.8180000000000001</v>
      </c>
      <c r="D57" s="7">
        <f>(11.04*C57*C57)+(11.948*C57)+(1.5134)</f>
        <v>59.72343295999999</v>
      </c>
    </row>
    <row r="58" spans="1:4" x14ac:dyDescent="0.25">
      <c r="A58" s="6" t="s">
        <v>45</v>
      </c>
      <c r="B58" s="7">
        <v>1.921</v>
      </c>
      <c r="C58" s="7">
        <f>B58-B9</f>
        <v>1.891</v>
      </c>
      <c r="D58" s="7">
        <f>(11.04*C58*C58)+(11.948*C58)+(1.5134)</f>
        <v>63.584794239999994</v>
      </c>
    </row>
    <row r="59" spans="1:4" x14ac:dyDescent="0.25">
      <c r="A59" s="6" t="s">
        <v>46</v>
      </c>
      <c r="B59" s="7">
        <v>1.897</v>
      </c>
      <c r="C59" s="7">
        <f>B59-B9</f>
        <v>1.867</v>
      </c>
      <c r="D59" s="7">
        <f>(11.04*C59*C59)+(11.948*C59)+(1.5134)</f>
        <v>62.30232256</v>
      </c>
    </row>
    <row r="60" spans="1:4" x14ac:dyDescent="0.25">
      <c r="A60" s="6" t="s">
        <v>47</v>
      </c>
      <c r="B60" s="7">
        <v>0.90900000000000003</v>
      </c>
      <c r="C60" s="7">
        <f>B60-B9</f>
        <v>0.879</v>
      </c>
      <c r="D60" s="7">
        <f>(11.04*C60*C60)+(11.948*C60)+(1.5134)</f>
        <v>20.54564864</v>
      </c>
    </row>
    <row r="61" spans="1:4" x14ac:dyDescent="0.25">
      <c r="A61" s="6" t="s">
        <v>48</v>
      </c>
      <c r="B61" s="7">
        <v>1.698</v>
      </c>
      <c r="C61" s="7">
        <f>B61-B9</f>
        <v>1.6679999999999999</v>
      </c>
      <c r="D61" s="7">
        <f>(11.04*C61*C61)+(11.948*C61)+(1.5134)</f>
        <v>52.15841695999999</v>
      </c>
    </row>
    <row r="62" spans="1:4" x14ac:dyDescent="0.25">
      <c r="A62" s="6" t="s">
        <v>49</v>
      </c>
      <c r="B62" s="7">
        <v>1.4119999999999999</v>
      </c>
      <c r="C62" s="7">
        <f>B62-B9</f>
        <v>1.3819999999999999</v>
      </c>
      <c r="D62" s="7">
        <f>(11.04*C62*C62)+(11.948*C62)+(1.5134)</f>
        <v>39.11109695999999</v>
      </c>
    </row>
    <row r="63" spans="1:4" x14ac:dyDescent="0.25">
      <c r="A63" s="6" t="s">
        <v>50</v>
      </c>
      <c r="B63" s="7">
        <v>1.6719999999999999</v>
      </c>
      <c r="C63" s="7">
        <f>B63-B9</f>
        <v>1.6419999999999999</v>
      </c>
      <c r="D63" s="7">
        <f>(11.04*C63*C63)+(11.948*C63)+(1.5134)</f>
        <v>50.89766655999999</v>
      </c>
    </row>
    <row r="64" spans="1:4" x14ac:dyDescent="0.25">
      <c r="A64" s="6" t="s">
        <v>51</v>
      </c>
      <c r="B64" s="7">
        <v>1.8140000000000001</v>
      </c>
      <c r="C64" s="7">
        <f>B64-B9</f>
        <v>1.784</v>
      </c>
      <c r="D64" s="7">
        <f>(11.04*C64*C64)+(11.948*C64)+(1.5134)</f>
        <v>57.965154239999997</v>
      </c>
    </row>
    <row r="65" spans="1:4" x14ac:dyDescent="0.25">
      <c r="A65" s="6" t="s">
        <v>52</v>
      </c>
      <c r="B65" s="7">
        <v>1.966</v>
      </c>
      <c r="C65" s="7">
        <f>B65-B9</f>
        <v>1.9359999999999999</v>
      </c>
      <c r="D65" s="7">
        <f>(11.04*C65*C65)+(11.948*C65)+(1.5134)</f>
        <v>66.02370784</v>
      </c>
    </row>
    <row r="66" spans="1:4" x14ac:dyDescent="0.25">
      <c r="A66" s="6" t="s">
        <v>53</v>
      </c>
      <c r="B66" s="7">
        <v>1.2050000000000001</v>
      </c>
      <c r="C66" s="7">
        <f>B66-B9</f>
        <v>1.175</v>
      </c>
      <c r="D66" s="7">
        <f>(11.04*C66*C66)+(11.948*C66)+(1.5134)</f>
        <v>30.794400000000003</v>
      </c>
    </row>
    <row r="67" spans="1:4" x14ac:dyDescent="0.25">
      <c r="A67" s="6" t="s">
        <v>54</v>
      </c>
      <c r="B67" s="7">
        <v>1.548</v>
      </c>
      <c r="C67" s="7">
        <f>B67-B9</f>
        <v>1.518</v>
      </c>
      <c r="D67" s="7">
        <f>(11.04*C67*C67)+(11.948*C67)+(1.5134)</f>
        <v>45.090200959999997</v>
      </c>
    </row>
    <row r="68" spans="1:4" x14ac:dyDescent="0.25">
      <c r="A68" s="6" t="s">
        <v>55</v>
      </c>
      <c r="B68" s="7">
        <v>0.93400000000000005</v>
      </c>
      <c r="C68" s="7">
        <f>B68-B9</f>
        <v>0.90400000000000003</v>
      </c>
      <c r="D68" s="7">
        <f>(11.04*C68*C68)+(11.948*C68)+(1.5134)</f>
        <v>21.336456640000002</v>
      </c>
    </row>
    <row r="69" spans="1:4" x14ac:dyDescent="0.25">
      <c r="A69" s="6" t="s">
        <v>56</v>
      </c>
      <c r="B69" s="7">
        <v>1.571</v>
      </c>
      <c r="C69" s="7">
        <f>B69-B9</f>
        <v>1.5409999999999999</v>
      </c>
      <c r="D69" s="7">
        <f>(11.04*C69*C69)+(11.948*C69)+(1.5134)</f>
        <v>46.141746239999989</v>
      </c>
    </row>
    <row r="70" spans="1:4" x14ac:dyDescent="0.25">
      <c r="A70" s="6" t="s">
        <v>57</v>
      </c>
      <c r="B70" s="7">
        <v>1.391</v>
      </c>
      <c r="C70" s="7">
        <f>B70-B9</f>
        <v>1.361</v>
      </c>
      <c r="D70" s="7">
        <f>(11.04*C70*C70)+(11.948*C70)+(1.5134)</f>
        <v>38.224251839999994</v>
      </c>
    </row>
    <row r="71" spans="1:4" x14ac:dyDescent="0.25">
      <c r="A71" s="6" t="s">
        <v>58</v>
      </c>
      <c r="B71" s="7">
        <v>1.9410000000000001</v>
      </c>
      <c r="C71" s="7">
        <f>B71-B9</f>
        <v>1.911</v>
      </c>
      <c r="D71" s="7">
        <f>(11.04*C71*C71)+(11.948*C71)+(1.5134)</f>
        <v>64.663235839999999</v>
      </c>
    </row>
    <row r="72" spans="1:4" x14ac:dyDescent="0.25">
      <c r="A72" s="6" t="s">
        <v>59</v>
      </c>
      <c r="B72" s="7">
        <v>1.9970000000000001</v>
      </c>
      <c r="C72" s="7">
        <f>B72-B9</f>
        <v>1.9670000000000001</v>
      </c>
      <c r="D72" s="7">
        <f>(11.04*C72*C72)+(11.948*C72)+(1.5134)</f>
        <v>67.729858560000011</v>
      </c>
    </row>
    <row r="73" spans="1:4" x14ac:dyDescent="0.25">
      <c r="A73" s="6" t="s">
        <v>60</v>
      </c>
      <c r="B73" s="7">
        <v>2.0099999999999998</v>
      </c>
      <c r="C73" s="7">
        <f>B73-B9</f>
        <v>1.9799999999999998</v>
      </c>
      <c r="D73" s="7">
        <f>(11.04*C73*C73)+(11.948*C73)+(1.5134)</f>
        <v>68.451655999999986</v>
      </c>
    </row>
    <row r="74" spans="1:4" x14ac:dyDescent="0.25">
      <c r="A74" s="6" t="s">
        <v>61</v>
      </c>
      <c r="B74" s="7">
        <v>2.11</v>
      </c>
      <c r="C74" s="7">
        <f>B74-B9</f>
        <v>2.08</v>
      </c>
      <c r="D74" s="7">
        <f>(11.04*C74*C74)+(11.948*C74)+(1.5134)</f>
        <v>74.128696000000005</v>
      </c>
    </row>
    <row r="75" spans="1:4" x14ac:dyDescent="0.25">
      <c r="A75" s="6" t="s">
        <v>62</v>
      </c>
      <c r="B75" s="7">
        <v>1.6910000000000001</v>
      </c>
      <c r="C75" s="7">
        <f>B75-B9</f>
        <v>1.661</v>
      </c>
      <c r="D75" s="7">
        <f>(11.04*C75*C75)+(11.948*C75)+(1.5134)</f>
        <v>51.817515839999992</v>
      </c>
    </row>
    <row r="76" spans="1:4" x14ac:dyDescent="0.25">
      <c r="A76" s="6" t="s">
        <v>63</v>
      </c>
      <c r="B76" s="7">
        <v>1.712</v>
      </c>
      <c r="C76" s="7">
        <f>B76-B9</f>
        <v>1.6819999999999999</v>
      </c>
      <c r="D76" s="7">
        <f>(11.04*C76*C76)+(11.948*C76)+(1.5134)</f>
        <v>52.843464959999999</v>
      </c>
    </row>
    <row r="77" spans="1:4" x14ac:dyDescent="0.25">
      <c r="A77" s="6" t="s">
        <v>64</v>
      </c>
      <c r="B77" s="7">
        <v>1.8420000000000001</v>
      </c>
      <c r="C77" s="7">
        <f>B77-B9</f>
        <v>1.8120000000000001</v>
      </c>
      <c r="D77" s="7">
        <f>(11.04*C77*C77)+(11.948*C77)+(1.5134)</f>
        <v>59.41129376</v>
      </c>
    </row>
    <row r="78" spans="1:4" x14ac:dyDescent="0.25">
      <c r="A78" s="6" t="s">
        <v>65</v>
      </c>
      <c r="B78" s="7">
        <v>1.4470000000000001</v>
      </c>
      <c r="C78" s="7">
        <f>B78-B9</f>
        <v>1.417</v>
      </c>
      <c r="D78" s="7">
        <f>(11.04*C78*C78)+(11.948*C78)+(1.5134)</f>
        <v>40.610810559999997</v>
      </c>
    </row>
    <row r="79" spans="1:4" x14ac:dyDescent="0.25">
      <c r="A79" s="6" t="s">
        <v>66</v>
      </c>
      <c r="B79" s="7">
        <v>1.6739999999999999</v>
      </c>
      <c r="C79" s="7">
        <f>B79-B9</f>
        <v>1.6439999999999999</v>
      </c>
      <c r="D79" s="7">
        <f>(11.04*C79*C79)+(11.948*C79)+(1.5134)</f>
        <v>50.994117439999989</v>
      </c>
    </row>
    <row r="80" spans="1:4" x14ac:dyDescent="0.25">
      <c r="A80" s="6" t="s">
        <v>67</v>
      </c>
      <c r="B80" s="7">
        <v>1.7569999999999999</v>
      </c>
      <c r="C80" s="7">
        <f>B80-B9</f>
        <v>1.7269999999999999</v>
      </c>
      <c r="D80" s="7">
        <f>(11.04*C80*C80)+(11.948*C80)+(1.5134)</f>
        <v>55.074716159999987</v>
      </c>
    </row>
    <row r="81" spans="1:4" x14ac:dyDescent="0.25">
      <c r="A81" s="6" t="s">
        <v>68</v>
      </c>
      <c r="B81" s="7">
        <v>1.4410000000000001</v>
      </c>
      <c r="C81" s="7">
        <f>B81-B9</f>
        <v>1.411</v>
      </c>
      <c r="D81" s="7">
        <f>(11.04*C81*C81)+(11.948*C81)+(1.5134)</f>
        <v>40.351795840000001</v>
      </c>
    </row>
    <row r="82" spans="1:4" x14ac:dyDescent="0.25">
      <c r="A82" s="6" t="s">
        <v>69</v>
      </c>
      <c r="B82" s="7">
        <v>1.6930000000000001</v>
      </c>
      <c r="C82" s="7">
        <f>B82-B9</f>
        <v>1.663</v>
      </c>
      <c r="D82" s="7">
        <f>(11.04*C82*C82)+(11.948*C82)+(1.5134)</f>
        <v>51.91480576</v>
      </c>
    </row>
    <row r="83" spans="1:4" x14ac:dyDescent="0.25">
      <c r="A83" s="6" t="s">
        <v>70</v>
      </c>
      <c r="B83" s="7">
        <v>1.351</v>
      </c>
      <c r="C83" s="7">
        <f>B83-B9</f>
        <v>1.321</v>
      </c>
      <c r="D83" s="7">
        <f>(11.04*C83*C83)+(11.948*C83)+(1.5134)</f>
        <v>36.561960639999995</v>
      </c>
    </row>
    <row r="84" spans="1:4" x14ac:dyDescent="0.25">
      <c r="A84" s="6" t="s">
        <v>71</v>
      </c>
      <c r="B84" s="7">
        <v>1.482</v>
      </c>
      <c r="C84" s="7">
        <f>B84-B9</f>
        <v>1.452</v>
      </c>
      <c r="D84" s="7">
        <f>(11.04*C84*C84)+(11.948*C84)+(1.5134)</f>
        <v>42.137572159999998</v>
      </c>
    </row>
    <row r="85" spans="1:4" x14ac:dyDescent="0.25">
      <c r="A85" s="6" t="s">
        <v>72</v>
      </c>
      <c r="B85" s="7">
        <v>0.82</v>
      </c>
      <c r="C85" s="7">
        <f>B85-B9</f>
        <v>0.78999999999999992</v>
      </c>
      <c r="D85" s="7">
        <f>(11.04*C85*C85)+(11.948*C85)+(1.5134)</f>
        <v>17.842383999999999</v>
      </c>
    </row>
    <row r="86" spans="1:4" x14ac:dyDescent="0.25">
      <c r="A86" s="6" t="s">
        <v>73</v>
      </c>
      <c r="B86" s="7">
        <v>1.917</v>
      </c>
      <c r="C86" s="7">
        <f>B86-B9</f>
        <v>1.887</v>
      </c>
      <c r="D86" s="7">
        <f>(11.04*C86*C86)+(11.948*C86)+(1.5134)</f>
        <v>63.370165759999992</v>
      </c>
    </row>
    <row r="87" spans="1:4" x14ac:dyDescent="0.25">
      <c r="A87" s="6" t="s">
        <v>74</v>
      </c>
      <c r="B87" s="7">
        <v>1.86</v>
      </c>
      <c r="C87" s="7">
        <f>B87-B9</f>
        <v>1.83</v>
      </c>
      <c r="D87" s="7">
        <f>(11.04*C87*C87)+(11.948*C87)+(1.5134)</f>
        <v>60.350096000000001</v>
      </c>
    </row>
    <row r="88" spans="1:4" x14ac:dyDescent="0.25">
      <c r="A88" s="6" t="s">
        <v>75</v>
      </c>
      <c r="B88" s="7">
        <v>1.8069999999999999</v>
      </c>
      <c r="C88" s="7">
        <f>B88-B9</f>
        <v>1.7769999999999999</v>
      </c>
      <c r="D88" s="7">
        <f>(11.04*C88*C88)+(11.948*C88)+(1.5134)</f>
        <v>57.606324159999993</v>
      </c>
    </row>
    <row r="89" spans="1:4" x14ac:dyDescent="0.25">
      <c r="A89" s="6" t="s">
        <v>76</v>
      </c>
      <c r="B89" s="7">
        <v>1.7549999999999999</v>
      </c>
      <c r="C89" s="7">
        <f>B89-B9</f>
        <v>1.7249999999999999</v>
      </c>
      <c r="D89" s="7">
        <f>(11.04*C89*C89)+(11.948*C89)+(1.5134)</f>
        <v>54.974599999999988</v>
      </c>
    </row>
    <row r="90" spans="1:4" x14ac:dyDescent="0.25">
      <c r="A90" s="6" t="s">
        <v>77</v>
      </c>
      <c r="B90" s="7">
        <v>1.6870000000000001</v>
      </c>
      <c r="C90" s="7">
        <f>B90-B9</f>
        <v>1.657</v>
      </c>
      <c r="D90" s="7">
        <f>(11.04*C90*C90)+(11.948*C90)+(1.5134)</f>
        <v>51.623200959999998</v>
      </c>
    </row>
    <row r="91" spans="1:4" x14ac:dyDescent="0.25">
      <c r="A91" s="6" t="s">
        <v>78</v>
      </c>
      <c r="B91" s="7">
        <v>1.81</v>
      </c>
      <c r="C91" s="7">
        <f>B91-B9</f>
        <v>1.78</v>
      </c>
      <c r="D91" s="7">
        <f>(11.04*C91*C91)+(11.948*C91)+(1.5134)</f>
        <v>57.759975999999995</v>
      </c>
    </row>
    <row r="92" spans="1:4" x14ac:dyDescent="0.25">
      <c r="A92" s="6" t="s">
        <v>79</v>
      </c>
      <c r="B92" s="7">
        <v>1.2170000000000001</v>
      </c>
      <c r="C92" s="7">
        <f>B92-B9</f>
        <v>1.1870000000000001</v>
      </c>
      <c r="D92" s="7">
        <f>(11.04*C92*C92)+(11.948*C92)+(1.5134)</f>
        <v>31.250693760000001</v>
      </c>
    </row>
    <row r="93" spans="1:4" x14ac:dyDescent="0.25">
      <c r="A93" s="6" t="s">
        <v>80</v>
      </c>
      <c r="B93" s="7">
        <v>1.345</v>
      </c>
      <c r="C93" s="7">
        <f>B93-B9</f>
        <v>1.3149999999999999</v>
      </c>
      <c r="D93" s="7">
        <f>(11.04*C93*C93)+(11.948*C93)+(1.5134)</f>
        <v>36.315663999999991</v>
      </c>
    </row>
    <row r="94" spans="1:4" x14ac:dyDescent="0.25">
      <c r="A94" s="6" t="s">
        <v>81</v>
      </c>
      <c r="B94" s="7">
        <v>0.34899999999999998</v>
      </c>
      <c r="C94" s="7">
        <f>B94-B9</f>
        <v>0.31899999999999995</v>
      </c>
      <c r="D94" s="7">
        <f>(11.04*C94*C94)+(11.948*C94)+(1.5134)</f>
        <v>6.4482534399999984</v>
      </c>
    </row>
    <row r="95" spans="1:4" x14ac:dyDescent="0.25">
      <c r="A95" s="6" t="s">
        <v>82</v>
      </c>
      <c r="B95" s="7">
        <v>0.30399999999999999</v>
      </c>
      <c r="C95" s="7">
        <f>B95-B9</f>
        <v>0.27400000000000002</v>
      </c>
      <c r="D95" s="7">
        <f>(11.04*C95*C95)+(11.948*C95)+(1.5134)</f>
        <v>5.6159910399999999</v>
      </c>
    </row>
    <row r="96" spans="1:4" x14ac:dyDescent="0.25">
      <c r="A96" s="6" t="s">
        <v>83</v>
      </c>
      <c r="B96" s="7">
        <v>1.8180000000000001</v>
      </c>
      <c r="C96" s="7">
        <f>B96-B9</f>
        <v>1.788</v>
      </c>
      <c r="D96" s="7">
        <f>(11.04*C96*C96)+(11.948*C96)+(1.5134)</f>
        <v>58.170685759999991</v>
      </c>
    </row>
    <row r="97" spans="1:4" x14ac:dyDescent="0.25">
      <c r="A97" s="6" t="s">
        <v>84</v>
      </c>
      <c r="B97" s="7">
        <v>1.911</v>
      </c>
      <c r="C97" s="7">
        <f>B97-B9</f>
        <v>1.881</v>
      </c>
      <c r="D97" s="7">
        <f>(11.04*C97*C97)+(11.948*C97)+(1.5134)</f>
        <v>63.048885439999999</v>
      </c>
    </row>
    <row r="98" spans="1:4" x14ac:dyDescent="0.25">
      <c r="A98" s="6" t="s">
        <v>85</v>
      </c>
      <c r="B98" s="7">
        <v>1.778</v>
      </c>
      <c r="C98" s="7">
        <f>B98-B9</f>
        <v>1.748</v>
      </c>
      <c r="D98" s="7">
        <f>(11.04*C98*C98)+(11.948*C98)+(1.5134)</f>
        <v>56.131268159999998</v>
      </c>
    </row>
    <row r="99" spans="1:4" x14ac:dyDescent="0.25">
      <c r="A99" s="6" t="s">
        <v>86</v>
      </c>
      <c r="B99" s="7">
        <v>1.3109999999999999</v>
      </c>
      <c r="C99" s="7">
        <f>B99-B9</f>
        <v>1.2809999999999999</v>
      </c>
      <c r="D99" s="7">
        <f>(11.04*C99*C99)+(11.948*C99)+(1.5134)</f>
        <v>34.934997439999989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Biyokimya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2021-04-01T14:06:40Z</dcterms:modified>
</cp:coreProperties>
</file>