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Emine\17.09.2021\"/>
    </mc:Choice>
  </mc:AlternateContent>
  <xr:revisionPtr revIDLastSave="0" documentId="13_ncr:1_{B50CCB2C-CCF8-4053-9408-85CFD480FC77}" xr6:coauthVersionLast="47" xr6:coauthVersionMax="47" xr10:uidLastSave="{00000000-0000-0000-0000-000000000000}"/>
  <bookViews>
    <workbookView xWindow="-110" yWindow="-110" windowWidth="21820" windowHeight="14020" activeTab="2" xr2:uid="{00000000-000D-0000-FFFF-FFFF00000000}"/>
  </bookViews>
  <sheets>
    <sheet name="SOD-GPX" sheetId="1" r:id="rId1"/>
    <sheet name="MDA" sheetId="2" r:id="rId2"/>
    <sheet name="Materyal-metod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2" l="1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C9" i="2"/>
  <c r="E9" i="2" s="1"/>
  <c r="C8" i="2"/>
  <c r="E8" i="2" s="1"/>
  <c r="C7" i="2"/>
  <c r="E7" i="2" s="1"/>
  <c r="C6" i="2"/>
  <c r="E6" i="2" s="1"/>
  <c r="C5" i="2"/>
  <c r="E5" i="2" s="1"/>
  <c r="C4" i="2"/>
  <c r="E4" i="2" s="1"/>
  <c r="C3" i="2"/>
  <c r="E3" i="2" s="1"/>
</calcChain>
</file>

<file path=xl/sharedStrings.xml><?xml version="1.0" encoding="utf-8"?>
<sst xmlns="http://schemas.openxmlformats.org/spreadsheetml/2006/main" count="221" uniqueCount="114">
  <si>
    <t>Numune Adı</t>
  </si>
  <si>
    <t>Numune</t>
  </si>
  <si>
    <t>SOD (U/ml)</t>
  </si>
  <si>
    <t>GPX (U/L)</t>
  </si>
  <si>
    <t>G1R1</t>
  </si>
  <si>
    <t>G1R2</t>
  </si>
  <si>
    <t>G1R3</t>
  </si>
  <si>
    <t>G1R4</t>
  </si>
  <si>
    <t>G1R5</t>
  </si>
  <si>
    <t>G1R6</t>
  </si>
  <si>
    <t>G2R1</t>
  </si>
  <si>
    <t>G2R2</t>
  </si>
  <si>
    <t>G2R3</t>
  </si>
  <si>
    <t>G2R4</t>
  </si>
  <si>
    <t>G2R5</t>
  </si>
  <si>
    <t>G2R6</t>
  </si>
  <si>
    <t>G3R1</t>
  </si>
  <si>
    <t>G3R2</t>
  </si>
  <si>
    <t>G3R3</t>
  </si>
  <si>
    <t>G3R4</t>
  </si>
  <si>
    <t>G3R5</t>
  </si>
  <si>
    <t>G3R6</t>
  </si>
  <si>
    <t>G4R1</t>
  </si>
  <si>
    <t>G4R2</t>
  </si>
  <si>
    <t>G4R3</t>
  </si>
  <si>
    <t>G4R4</t>
  </si>
  <si>
    <t>G4R5</t>
  </si>
  <si>
    <t>G4R6</t>
  </si>
  <si>
    <t>G5R1</t>
  </si>
  <si>
    <t>G5R2</t>
  </si>
  <si>
    <t>G5R3</t>
  </si>
  <si>
    <t>G5R4</t>
  </si>
  <si>
    <t>G5R5</t>
  </si>
  <si>
    <t>G5R6</t>
  </si>
  <si>
    <t>G6R1</t>
  </si>
  <si>
    <t>G6R2</t>
  </si>
  <si>
    <t>G6R3</t>
  </si>
  <si>
    <t>G6R4</t>
  </si>
  <si>
    <t>G6R5</t>
  </si>
  <si>
    <t>G6R6</t>
  </si>
  <si>
    <t>G7R1</t>
  </si>
  <si>
    <t>G7R2</t>
  </si>
  <si>
    <t>G7R3</t>
  </si>
  <si>
    <t>G7R4</t>
  </si>
  <si>
    <t>G7R5</t>
  </si>
  <si>
    <t>G7R6</t>
  </si>
  <si>
    <t>G8R1</t>
  </si>
  <si>
    <t>G8R2</t>
  </si>
  <si>
    <t>G8R3</t>
  </si>
  <si>
    <t>G8R4</t>
  </si>
  <si>
    <t>G8R5</t>
  </si>
  <si>
    <t>G8R6</t>
  </si>
  <si>
    <t>G9R1</t>
  </si>
  <si>
    <t>G9R2</t>
  </si>
  <si>
    <t>G9R3</t>
  </si>
  <si>
    <t>G9R4</t>
  </si>
  <si>
    <t>G9R5</t>
  </si>
  <si>
    <t>G9R6</t>
  </si>
  <si>
    <t>G13R1</t>
  </si>
  <si>
    <t>NOT</t>
  </si>
  <si>
    <t>yüksek hemolizli</t>
  </si>
  <si>
    <t>hemolizli</t>
  </si>
  <si>
    <t>absorbans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</si>
  <si>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</si>
  <si>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</si>
  <si>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</si>
  <si>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</si>
  <si>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</si>
  <si>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</si>
  <si>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</si>
  <si>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</si>
  <si>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</si>
  <si>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</si>
  <si>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concentratıon (mmol/L)</t>
  </si>
  <si>
    <t>KİT ADI</t>
  </si>
  <si>
    <t>TÜR</t>
  </si>
  <si>
    <t>MARKA</t>
  </si>
  <si>
    <t>Yöntem</t>
  </si>
  <si>
    <t>Universal</t>
  </si>
  <si>
    <t>REL ASSAY</t>
  </si>
  <si>
    <t>Kolorimetrik</t>
  </si>
  <si>
    <t>GPx: Glutathione Peroxidase</t>
  </si>
  <si>
    <t>MDA: Malondialdehit</t>
  </si>
  <si>
    <t>Centrifuge: HETTICH Mıcro 200-R</t>
  </si>
  <si>
    <t>MINDRAY BS-300 Tam Otomatik Analizör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</si>
  <si>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</si>
  <si>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</si>
  <si>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</si>
  <si>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</si>
  <si>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</si>
  <si>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</si>
  <si>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</si>
  <si>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</si>
  <si>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</si>
  <si>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</si>
  <si>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</si>
  <si>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</si>
  <si>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</si>
  <si>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r>
      <t xml:space="preserve">Super Oxide Dismutase (SOD)   </t>
    </r>
    <r>
      <rPr>
        <sz val="12"/>
        <color theme="1"/>
        <rFont val="Times New Roman"/>
        <family val="1"/>
        <charset val="162"/>
      </rPr>
      <t>U/ml</t>
    </r>
  </si>
  <si>
    <t xml:space="preserve">The role of speroxide dismutase is to accelerate the dismutation of the toxic radical, produced </t>
  </si>
  <si>
    <t xml:space="preserve">during oxidative energy processes to hydrogen peroxide and molecular oxygen. This method </t>
  </si>
  <si>
    <t>employs xanthine and xanthine oxidase to generate superoxide radicals which react with 2-(4-</t>
  </si>
  <si>
    <t xml:space="preserve">iodophenyl)-3-(4-nitrophenol)-5-phenyltetrazolium chloride to form a red formazan dye.. the </t>
  </si>
  <si>
    <t>superoxide dismutase activity is then measured by the degree of inhibiton of this reaction</t>
  </si>
  <si>
    <r>
      <t xml:space="preserve">GPx  </t>
    </r>
    <r>
      <rPr>
        <sz val="12"/>
        <color theme="1"/>
        <rFont val="Times New Roman"/>
        <family val="1"/>
        <charset val="162"/>
      </rPr>
      <t xml:space="preserve"> (U/L)</t>
    </r>
  </si>
  <si>
    <t xml:space="preserve">This method is based on that of Paglia and Valentine. Glutathione Peroxidase (GPx) catalses of the </t>
  </si>
  <si>
    <t xml:space="preserve">oxidation of glutathione by cumene hydroperoxide. In the presence of glutathione (GSSG) is </t>
  </si>
  <si>
    <t>immediately converted to the reduced form with a concomitant oxidation of NADPH to NADP. The decrease in absorbance at 340 nm is measured</t>
  </si>
  <si>
    <t>Referanslar</t>
  </si>
  <si>
    <t>Paglia, D.E. and Valentine, W.N., J. Lab. Clin. Med., 1967; 70: 158.</t>
  </si>
  <si>
    <t>Prohaska, J.R., Oh, S.H., Hoekstra, W.G. &amp; Ganther,</t>
  </si>
  <si>
    <t>H.E. Biochem. &amp; Biophys. Res. Comm. 1977; 74: 64.</t>
  </si>
  <si>
    <t>Kraus, R.J. &amp; Ganther, H. E. Biochem. &amp; Biophys. Res. Comm 1980; 96: 1116.</t>
  </si>
  <si>
    <t>SOD: Super Oxide Dismutase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</si>
</sst>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2" xfId="0" applyFont="1" applyFill="1" applyBorder="1" applyAlignment="1">
      <alignment horizontal="left"/>
    </xf>
    <xf numFmtId="0" fontId="1" fillId="5" borderId="2" xfId="0" applyFont="1" applyFill="1" applyBorder="1" applyAlignment="1"/>
    <xf numFmtId="0" fontId="1" fillId="7" borderId="3" xfId="0" applyFont="1" applyFill="1" applyBorder="1"/>
    <xf numFmtId="0" fontId="0" fillId="7" borderId="3" xfId="0" applyFill="1" applyBorder="1"/>
    <xf numFmtId="0" fontId="1" fillId="7" borderId="0" xfId="0" applyFont="1" applyFill="1" applyBorder="1"/>
    <xf numFmtId="0" fontId="0" fillId="7" borderId="0" xfId="0" applyFill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1-4445-BF32-439B512EB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133350</xdr:rowOff>
    </xdr:from>
    <xdr:to>
      <xdr:col>14</xdr:col>
      <xdr:colOff>104775</xdr:colOff>
      <xdr:row>14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7</xdr:row>
      <xdr:rowOff>0</xdr:rowOff>
    </xdr:from>
    <xdr:to>
      <xdr:col>10</xdr:col>
      <xdr:colOff>100902</xdr:colOff>
      <xdr:row>47</xdr:row>
      <xdr:rowOff>152400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419225"/>
          <a:ext cx="8590852" cy="7772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0-SONU&#199;LAR\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"/>
  <sheetViews>
    <sheetView topLeftCell="A30" workbookViewId="0">
      <selection activeCell="A2" sqref="A2:A56"/>
    </sheetView>
  </sheetViews>
  <sheetFormatPr defaultRowHeight="14.5" x14ac:dyDescent="0.35"/>
  <cols>
    <col min="1" max="1" width="19.1796875" customWidth="1"/>
    <col min="2" max="2" width="12.81640625" style="1" customWidth="1"/>
    <col min="3" max="3" width="13.81640625" style="1" customWidth="1"/>
    <col min="4" max="4" width="17.26953125" style="1" customWidth="1"/>
    <col min="5" max="5" width="8.7265625" style="1"/>
    <col min="6" max="6" width="12.5429687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4" x14ac:dyDescent="0.35">
      <c r="A1" s="4" t="s">
        <v>0</v>
      </c>
      <c r="B1" s="4" t="s">
        <v>2</v>
      </c>
      <c r="C1" s="4" t="s">
        <v>3</v>
      </c>
      <c r="D1" s="4" t="s">
        <v>59</v>
      </c>
    </row>
    <row r="2" spans="1:4" x14ac:dyDescent="0.35">
      <c r="A2" s="6" t="s">
        <v>4</v>
      </c>
      <c r="B2" s="7">
        <v>209</v>
      </c>
      <c r="C2" s="7">
        <v>331</v>
      </c>
      <c r="D2" s="5" t="s">
        <v>60</v>
      </c>
    </row>
    <row r="3" spans="1:4" x14ac:dyDescent="0.35">
      <c r="A3" s="6" t="s">
        <v>5</v>
      </c>
      <c r="B3" s="7">
        <v>244</v>
      </c>
      <c r="C3" s="7">
        <v>520</v>
      </c>
      <c r="D3" s="5" t="s">
        <v>60</v>
      </c>
    </row>
    <row r="4" spans="1:4" x14ac:dyDescent="0.35">
      <c r="A4" s="6" t="s">
        <v>6</v>
      </c>
      <c r="B4" s="7">
        <v>269</v>
      </c>
      <c r="C4" s="7">
        <v>383</v>
      </c>
      <c r="D4" s="5" t="s">
        <v>60</v>
      </c>
    </row>
    <row r="5" spans="1:4" x14ac:dyDescent="0.35">
      <c r="A5" s="6" t="s">
        <v>7</v>
      </c>
      <c r="B5" s="7">
        <v>272</v>
      </c>
      <c r="C5" s="7">
        <v>344</v>
      </c>
      <c r="D5" s="5" t="s">
        <v>60</v>
      </c>
    </row>
    <row r="6" spans="1:4" x14ac:dyDescent="0.35">
      <c r="A6" s="6" t="s">
        <v>8</v>
      </c>
      <c r="B6" s="7">
        <v>271</v>
      </c>
      <c r="C6" s="7">
        <v>314</v>
      </c>
      <c r="D6" s="5" t="s">
        <v>60</v>
      </c>
    </row>
    <row r="7" spans="1:4" x14ac:dyDescent="0.35">
      <c r="A7" s="6" t="s">
        <v>9</v>
      </c>
      <c r="B7" s="7">
        <v>234</v>
      </c>
      <c r="C7" s="7">
        <v>209</v>
      </c>
      <c r="D7" s="5" t="s">
        <v>60</v>
      </c>
    </row>
    <row r="8" spans="1:4" x14ac:dyDescent="0.35">
      <c r="A8" s="6" t="s">
        <v>10</v>
      </c>
      <c r="B8" s="7">
        <v>141</v>
      </c>
      <c r="C8" s="7">
        <v>554</v>
      </c>
      <c r="D8" s="5"/>
    </row>
    <row r="9" spans="1:4" x14ac:dyDescent="0.35">
      <c r="A9" s="6" t="s">
        <v>11</v>
      </c>
      <c r="B9" s="7">
        <v>133</v>
      </c>
      <c r="C9" s="7">
        <v>532</v>
      </c>
      <c r="D9" s="5" t="s">
        <v>61</v>
      </c>
    </row>
    <row r="10" spans="1:4" x14ac:dyDescent="0.35">
      <c r="A10" s="6" t="s">
        <v>12</v>
      </c>
      <c r="B10" s="7">
        <v>134</v>
      </c>
      <c r="C10" s="7">
        <v>508</v>
      </c>
      <c r="D10" s="5" t="s">
        <v>61</v>
      </c>
    </row>
    <row r="11" spans="1:4" x14ac:dyDescent="0.35">
      <c r="A11" s="6" t="s">
        <v>13</v>
      </c>
      <c r="B11" s="7">
        <v>167</v>
      </c>
      <c r="C11" s="7">
        <v>461</v>
      </c>
      <c r="D11" s="5" t="s">
        <v>61</v>
      </c>
    </row>
    <row r="12" spans="1:4" x14ac:dyDescent="0.35">
      <c r="A12" s="6" t="s">
        <v>14</v>
      </c>
      <c r="B12" s="7">
        <v>168</v>
      </c>
      <c r="C12" s="7">
        <v>4447</v>
      </c>
      <c r="D12" s="5" t="s">
        <v>60</v>
      </c>
    </row>
    <row r="13" spans="1:4" x14ac:dyDescent="0.35">
      <c r="A13" s="6" t="s">
        <v>15</v>
      </c>
      <c r="B13" s="7">
        <v>147</v>
      </c>
      <c r="C13" s="7">
        <v>514</v>
      </c>
      <c r="D13" s="5"/>
    </row>
    <row r="14" spans="1:4" x14ac:dyDescent="0.35">
      <c r="A14" s="6" t="s">
        <v>16</v>
      </c>
      <c r="B14" s="7">
        <v>148</v>
      </c>
      <c r="C14" s="7">
        <v>547</v>
      </c>
      <c r="D14" s="5"/>
    </row>
    <row r="15" spans="1:4" x14ac:dyDescent="0.35">
      <c r="A15" s="6" t="s">
        <v>17</v>
      </c>
      <c r="B15" s="7">
        <v>231</v>
      </c>
      <c r="C15" s="7">
        <v>369</v>
      </c>
      <c r="D15" s="5" t="s">
        <v>60</v>
      </c>
    </row>
    <row r="16" spans="1:4" x14ac:dyDescent="0.35">
      <c r="A16" s="6" t="s">
        <v>18</v>
      </c>
      <c r="B16" s="7">
        <v>307</v>
      </c>
      <c r="C16" s="7">
        <v>449</v>
      </c>
      <c r="D16" s="5" t="s">
        <v>60</v>
      </c>
    </row>
    <row r="17" spans="1:4" x14ac:dyDescent="0.35">
      <c r="A17" s="6" t="s">
        <v>19</v>
      </c>
      <c r="B17" s="7">
        <v>245</v>
      </c>
      <c r="C17" s="7">
        <v>357</v>
      </c>
      <c r="D17" s="5" t="s">
        <v>60</v>
      </c>
    </row>
    <row r="18" spans="1:4" x14ac:dyDescent="0.35">
      <c r="A18" s="6" t="s">
        <v>20</v>
      </c>
      <c r="B18" s="7">
        <v>266</v>
      </c>
      <c r="C18" s="7">
        <v>529</v>
      </c>
      <c r="D18" s="5" t="s">
        <v>60</v>
      </c>
    </row>
    <row r="19" spans="1:4" x14ac:dyDescent="0.35">
      <c r="A19" s="6" t="s">
        <v>21</v>
      </c>
      <c r="B19" s="7">
        <v>284</v>
      </c>
      <c r="C19" s="7">
        <v>539</v>
      </c>
      <c r="D19" s="5" t="s">
        <v>60</v>
      </c>
    </row>
    <row r="20" spans="1:4" x14ac:dyDescent="0.35">
      <c r="A20" s="6" t="s">
        <v>22</v>
      </c>
      <c r="B20" s="7">
        <v>109</v>
      </c>
      <c r="C20" s="7">
        <v>420</v>
      </c>
      <c r="D20" s="5"/>
    </row>
    <row r="21" spans="1:4" x14ac:dyDescent="0.35">
      <c r="A21" s="6" t="s">
        <v>23</v>
      </c>
      <c r="B21" s="7">
        <v>121</v>
      </c>
      <c r="C21" s="7">
        <v>296</v>
      </c>
      <c r="D21" s="5" t="s">
        <v>61</v>
      </c>
    </row>
    <row r="22" spans="1:4" x14ac:dyDescent="0.35">
      <c r="A22" s="6" t="s">
        <v>24</v>
      </c>
      <c r="B22" s="7">
        <v>170</v>
      </c>
      <c r="C22" s="7">
        <v>509</v>
      </c>
      <c r="D22" s="5" t="s">
        <v>61</v>
      </c>
    </row>
    <row r="23" spans="1:4" x14ac:dyDescent="0.35">
      <c r="A23" s="6" t="s">
        <v>25</v>
      </c>
      <c r="B23" s="7">
        <v>226</v>
      </c>
      <c r="C23" s="7">
        <v>523</v>
      </c>
      <c r="D23" s="5" t="s">
        <v>61</v>
      </c>
    </row>
    <row r="24" spans="1:4" x14ac:dyDescent="0.35">
      <c r="A24" s="6" t="s">
        <v>26</v>
      </c>
      <c r="B24" s="7">
        <v>183</v>
      </c>
      <c r="C24" s="7">
        <v>476</v>
      </c>
      <c r="D24" s="5" t="s">
        <v>60</v>
      </c>
    </row>
    <row r="25" spans="1:4" x14ac:dyDescent="0.35">
      <c r="A25" s="6" t="s">
        <v>27</v>
      </c>
      <c r="B25" s="7">
        <v>136</v>
      </c>
      <c r="C25" s="7">
        <v>537</v>
      </c>
      <c r="D25" s="5" t="s">
        <v>61</v>
      </c>
    </row>
    <row r="26" spans="1:4" x14ac:dyDescent="0.35">
      <c r="A26" s="6" t="s">
        <v>28</v>
      </c>
      <c r="B26" s="7">
        <v>247</v>
      </c>
      <c r="C26" s="7">
        <v>361</v>
      </c>
      <c r="D26" s="5" t="s">
        <v>60</v>
      </c>
    </row>
    <row r="27" spans="1:4" x14ac:dyDescent="0.35">
      <c r="A27" s="6" t="s">
        <v>29</v>
      </c>
      <c r="B27" s="7">
        <v>209</v>
      </c>
      <c r="C27" s="7">
        <v>522</v>
      </c>
      <c r="D27" s="5" t="s">
        <v>60</v>
      </c>
    </row>
    <row r="28" spans="1:4" x14ac:dyDescent="0.35">
      <c r="A28" s="6" t="s">
        <v>30</v>
      </c>
      <c r="B28" s="7">
        <v>141</v>
      </c>
      <c r="C28" s="7">
        <v>467</v>
      </c>
      <c r="D28" s="5" t="s">
        <v>61</v>
      </c>
    </row>
    <row r="29" spans="1:4" x14ac:dyDescent="0.35">
      <c r="A29" s="6" t="s">
        <v>31</v>
      </c>
      <c r="B29" s="7">
        <v>163</v>
      </c>
      <c r="C29" s="7">
        <v>502</v>
      </c>
      <c r="D29" s="5" t="s">
        <v>61</v>
      </c>
    </row>
    <row r="30" spans="1:4" x14ac:dyDescent="0.35">
      <c r="A30" s="6" t="s">
        <v>32</v>
      </c>
      <c r="B30" s="7">
        <v>226</v>
      </c>
      <c r="C30" s="7">
        <v>368</v>
      </c>
      <c r="D30" s="5"/>
    </row>
    <row r="31" spans="1:4" x14ac:dyDescent="0.35">
      <c r="A31" s="6" t="s">
        <v>33</v>
      </c>
      <c r="B31" s="7">
        <v>270</v>
      </c>
      <c r="C31" s="7">
        <v>498</v>
      </c>
      <c r="D31" s="5" t="s">
        <v>60</v>
      </c>
    </row>
    <row r="32" spans="1:4" x14ac:dyDescent="0.35">
      <c r="A32" s="6" t="s">
        <v>34</v>
      </c>
      <c r="B32" s="7">
        <v>251</v>
      </c>
      <c r="C32" s="7">
        <v>487</v>
      </c>
      <c r="D32" s="5" t="s">
        <v>60</v>
      </c>
    </row>
    <row r="33" spans="1:6" x14ac:dyDescent="0.35">
      <c r="A33" s="6" t="s">
        <v>35</v>
      </c>
      <c r="B33" s="7">
        <v>243</v>
      </c>
      <c r="C33" s="7">
        <v>512</v>
      </c>
      <c r="D33" s="5" t="s">
        <v>61</v>
      </c>
    </row>
    <row r="34" spans="1:6" x14ac:dyDescent="0.35">
      <c r="A34" s="6" t="s">
        <v>36</v>
      </c>
      <c r="B34" s="7">
        <v>160</v>
      </c>
      <c r="C34" s="7">
        <v>444</v>
      </c>
      <c r="D34" s="5" t="s">
        <v>60</v>
      </c>
    </row>
    <row r="35" spans="1:6" x14ac:dyDescent="0.35">
      <c r="A35" s="6" t="s">
        <v>37</v>
      </c>
      <c r="B35" s="7">
        <v>204</v>
      </c>
      <c r="C35" s="7">
        <v>525</v>
      </c>
      <c r="D35" s="5" t="s">
        <v>60</v>
      </c>
    </row>
    <row r="36" spans="1:6" x14ac:dyDescent="0.35">
      <c r="A36" s="6" t="s">
        <v>38</v>
      </c>
      <c r="B36" s="7">
        <v>142</v>
      </c>
      <c r="C36" s="7">
        <v>485</v>
      </c>
      <c r="D36" s="5" t="s">
        <v>61</v>
      </c>
    </row>
    <row r="37" spans="1:6" x14ac:dyDescent="0.35">
      <c r="A37" s="6" t="s">
        <v>39</v>
      </c>
      <c r="B37" s="7">
        <v>219</v>
      </c>
      <c r="C37" s="7">
        <v>293</v>
      </c>
      <c r="D37" s="5" t="s">
        <v>60</v>
      </c>
    </row>
    <row r="38" spans="1:6" x14ac:dyDescent="0.35">
      <c r="A38" s="6" t="s">
        <v>40</v>
      </c>
      <c r="B38" s="7">
        <v>208</v>
      </c>
      <c r="C38" s="7">
        <v>467</v>
      </c>
      <c r="D38" s="5" t="s">
        <v>61</v>
      </c>
    </row>
    <row r="39" spans="1:6" x14ac:dyDescent="0.35">
      <c r="A39" s="6" t="s">
        <v>41</v>
      </c>
      <c r="B39" s="7">
        <v>210</v>
      </c>
      <c r="C39" s="7">
        <v>540</v>
      </c>
      <c r="D39" s="5"/>
    </row>
    <row r="40" spans="1:6" x14ac:dyDescent="0.35">
      <c r="A40" s="6" t="s">
        <v>42</v>
      </c>
      <c r="B40" s="7">
        <v>165</v>
      </c>
      <c r="C40" s="7">
        <v>520</v>
      </c>
      <c r="D40" s="5"/>
      <c r="F40" s="2"/>
    </row>
    <row r="41" spans="1:6" x14ac:dyDescent="0.35">
      <c r="A41" s="6" t="s">
        <v>43</v>
      </c>
      <c r="B41" s="7">
        <v>216</v>
      </c>
      <c r="C41" s="7">
        <v>487</v>
      </c>
      <c r="D41" s="5" t="s">
        <v>60</v>
      </c>
    </row>
    <row r="42" spans="1:6" x14ac:dyDescent="0.35">
      <c r="A42" s="6" t="s">
        <v>44</v>
      </c>
      <c r="B42" s="7">
        <v>114</v>
      </c>
      <c r="C42" s="7">
        <v>361</v>
      </c>
      <c r="D42" s="5"/>
    </row>
    <row r="43" spans="1:6" x14ac:dyDescent="0.35">
      <c r="A43" s="6" t="s">
        <v>45</v>
      </c>
      <c r="B43" s="7">
        <v>225</v>
      </c>
      <c r="C43" s="7">
        <v>331</v>
      </c>
      <c r="D43" s="5" t="s">
        <v>60</v>
      </c>
    </row>
    <row r="44" spans="1:6" x14ac:dyDescent="0.35">
      <c r="A44" s="6" t="s">
        <v>46</v>
      </c>
      <c r="B44" s="7">
        <v>159</v>
      </c>
      <c r="C44" s="7">
        <v>411</v>
      </c>
      <c r="D44" s="5" t="s">
        <v>60</v>
      </c>
    </row>
    <row r="45" spans="1:6" x14ac:dyDescent="0.35">
      <c r="A45" s="6" t="s">
        <v>47</v>
      </c>
      <c r="B45" s="7">
        <v>218</v>
      </c>
      <c r="C45" s="7">
        <v>473</v>
      </c>
      <c r="D45" s="5"/>
    </row>
    <row r="46" spans="1:6" x14ac:dyDescent="0.35">
      <c r="A46" s="6" t="s">
        <v>48</v>
      </c>
      <c r="B46" s="7">
        <v>160</v>
      </c>
      <c r="C46" s="7">
        <v>331</v>
      </c>
      <c r="D46" s="5" t="s">
        <v>60</v>
      </c>
    </row>
    <row r="47" spans="1:6" x14ac:dyDescent="0.35">
      <c r="A47" s="6" t="s">
        <v>49</v>
      </c>
      <c r="B47" s="7">
        <v>130</v>
      </c>
      <c r="C47" s="7">
        <v>422</v>
      </c>
      <c r="D47" s="5" t="s">
        <v>61</v>
      </c>
    </row>
    <row r="48" spans="1:6" x14ac:dyDescent="0.35">
      <c r="A48" s="6" t="s">
        <v>50</v>
      </c>
      <c r="B48" s="7">
        <v>165</v>
      </c>
      <c r="C48" s="7">
        <v>527</v>
      </c>
      <c r="D48" s="5"/>
    </row>
    <row r="49" spans="1:6" x14ac:dyDescent="0.35">
      <c r="A49" s="6" t="s">
        <v>51</v>
      </c>
      <c r="B49" s="7">
        <v>131</v>
      </c>
      <c r="C49" s="7">
        <v>520</v>
      </c>
      <c r="D49" s="5" t="s">
        <v>61</v>
      </c>
    </row>
    <row r="50" spans="1:6" x14ac:dyDescent="0.35">
      <c r="A50" s="6" t="s">
        <v>52</v>
      </c>
      <c r="B50" s="7">
        <v>180</v>
      </c>
      <c r="C50" s="7">
        <v>526</v>
      </c>
      <c r="D50" s="5"/>
    </row>
    <row r="51" spans="1:6" x14ac:dyDescent="0.35">
      <c r="A51" s="6" t="s">
        <v>53</v>
      </c>
      <c r="B51" s="7">
        <v>156</v>
      </c>
      <c r="C51" s="7">
        <v>220</v>
      </c>
      <c r="D51" s="5" t="s">
        <v>60</v>
      </c>
      <c r="F51" s="2"/>
    </row>
    <row r="52" spans="1:6" x14ac:dyDescent="0.35">
      <c r="A52" s="6" t="s">
        <v>54</v>
      </c>
      <c r="B52" s="7">
        <v>192</v>
      </c>
      <c r="C52" s="7">
        <v>507</v>
      </c>
      <c r="D52" s="5" t="s">
        <v>60</v>
      </c>
    </row>
    <row r="53" spans="1:6" x14ac:dyDescent="0.35">
      <c r="A53" s="6" t="s">
        <v>55</v>
      </c>
      <c r="B53" s="7">
        <v>164</v>
      </c>
      <c r="C53" s="7">
        <v>523</v>
      </c>
      <c r="D53" s="5" t="s">
        <v>61</v>
      </c>
    </row>
    <row r="54" spans="1:6" x14ac:dyDescent="0.35">
      <c r="A54" s="6" t="s">
        <v>56</v>
      </c>
      <c r="B54" s="7">
        <v>180</v>
      </c>
      <c r="C54" s="7">
        <v>506</v>
      </c>
      <c r="D54" s="5" t="s">
        <v>60</v>
      </c>
    </row>
    <row r="55" spans="1:6" x14ac:dyDescent="0.35">
      <c r="A55" s="6" t="s">
        <v>57</v>
      </c>
      <c r="B55" s="7">
        <v>242</v>
      </c>
      <c r="C55" s="7">
        <v>481</v>
      </c>
      <c r="D55" s="5" t="s">
        <v>60</v>
      </c>
    </row>
    <row r="56" spans="1:6" x14ac:dyDescent="0.35">
      <c r="A56" s="6" t="s">
        <v>58</v>
      </c>
      <c r="B56" s="7">
        <v>315</v>
      </c>
      <c r="C56" s="7">
        <v>497</v>
      </c>
      <c r="D56" s="5" t="s">
        <v>60</v>
      </c>
    </row>
    <row r="57" spans="1:6" x14ac:dyDescent="0.35">
      <c r="D57" s="3"/>
    </row>
    <row r="58" spans="1:6" x14ac:dyDescent="0.35">
      <c r="D58" s="3"/>
    </row>
    <row r="59" spans="1:6" x14ac:dyDescent="0.35">
      <c r="D59" s="3"/>
    </row>
    <row r="60" spans="1:6" x14ac:dyDescent="0.35">
      <c r="D60" s="3"/>
    </row>
    <row r="61" spans="1:6" x14ac:dyDescent="0.35">
      <c r="D61" s="3"/>
    </row>
    <row r="62" spans="1:6" x14ac:dyDescent="0.35">
      <c r="D62" s="3"/>
    </row>
    <row r="63" spans="1:6" x14ac:dyDescent="0.35">
      <c r="D63" s="3"/>
    </row>
    <row r="64" spans="1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75"/>
  <sheetViews>
    <sheetView topLeftCell="A49" workbookViewId="0">
      <selection activeCell="A21" sqref="A21:A75"/>
    </sheetView>
  </sheetViews>
  <sheetFormatPr defaultRowHeight="14.5" x14ac:dyDescent="0.35"/>
  <cols>
    <col min="1" max="1" width="12.54296875" customWidth="1"/>
    <col min="2" max="2" width="11.1796875" customWidth="1"/>
    <col min="3" max="3" width="11.26953125" customWidth="1"/>
    <col min="4" max="4" width="11.1796875" customWidth="1"/>
    <col min="5" max="5" width="10.81640625" customWidth="1"/>
  </cols>
  <sheetData>
    <row r="2" spans="1:12" x14ac:dyDescent="0.35">
      <c r="B2" s="1" t="s">
        <v>62</v>
      </c>
      <c r="C2" s="1" t="s">
        <v>63</v>
      </c>
      <c r="D2" s="1" t="s">
        <v>64</v>
      </c>
      <c r="E2" s="1" t="s">
        <v>65</v>
      </c>
    </row>
    <row r="3" spans="1:12" x14ac:dyDescent="0.35">
      <c r="A3" t="s">
        <v>66</v>
      </c>
      <c r="B3" s="1">
        <v>2.5110000000000001</v>
      </c>
      <c r="C3" s="1">
        <f>B3-B9</f>
        <v>2.4810000000000003</v>
      </c>
      <c r="D3" s="1">
        <v>100</v>
      </c>
      <c r="E3" s="8">
        <f>(11.04*C3*C3)+(11.948*C3)+(1.5134)</f>
        <v>99.111573440000015</v>
      </c>
    </row>
    <row r="4" spans="1:12" x14ac:dyDescent="0.35">
      <c r="A4" t="s">
        <v>67</v>
      </c>
      <c r="B4" s="1">
        <v>1.7030000000000001</v>
      </c>
      <c r="C4" s="1">
        <f>B4-B9</f>
        <v>1.673</v>
      </c>
      <c r="D4" s="1">
        <v>50</v>
      </c>
      <c r="E4" s="8">
        <f t="shared" ref="E4:E9" si="0">(11.04*C4*C4)+(11.948*C4)+(1.5134)</f>
        <v>52.402580159999992</v>
      </c>
    </row>
    <row r="5" spans="1:12" x14ac:dyDescent="0.35">
      <c r="A5" t="s">
        <v>68</v>
      </c>
      <c r="B5" s="1">
        <v>1.024</v>
      </c>
      <c r="C5" s="1">
        <f>B5-B9</f>
        <v>0.99399999999999999</v>
      </c>
      <c r="D5" s="1">
        <v>25</v>
      </c>
      <c r="E5" s="8">
        <f t="shared" si="0"/>
        <v>24.297629439999998</v>
      </c>
    </row>
    <row r="6" spans="1:12" x14ac:dyDescent="0.35">
      <c r="A6" t="s">
        <v>69</v>
      </c>
      <c r="B6" s="1">
        <v>0.54300000000000004</v>
      </c>
      <c r="C6" s="1">
        <f>B6-B9</f>
        <v>0.51300000000000001</v>
      </c>
      <c r="D6" s="1">
        <v>12.5</v>
      </c>
      <c r="E6" s="8">
        <f t="shared" si="0"/>
        <v>10.548109760000001</v>
      </c>
    </row>
    <row r="7" spans="1:12" x14ac:dyDescent="0.35">
      <c r="A7" t="s">
        <v>70</v>
      </c>
      <c r="B7" s="1">
        <v>0.318</v>
      </c>
      <c r="C7" s="1">
        <f>B7-B9</f>
        <v>0.28800000000000003</v>
      </c>
      <c r="D7" s="1">
        <v>6.25</v>
      </c>
      <c r="E7" s="8">
        <f t="shared" si="0"/>
        <v>5.8701257600000005</v>
      </c>
    </row>
    <row r="8" spans="1:12" x14ac:dyDescent="0.35">
      <c r="A8" t="s">
        <v>71</v>
      </c>
      <c r="B8" s="1">
        <v>0.152</v>
      </c>
      <c r="C8" s="1">
        <f>B8-B9</f>
        <v>0.122</v>
      </c>
      <c r="D8" s="1">
        <v>3.125</v>
      </c>
      <c r="E8" s="8">
        <f t="shared" si="0"/>
        <v>3.1353753600000003</v>
      </c>
    </row>
    <row r="9" spans="1:12" x14ac:dyDescent="0.35">
      <c r="A9" t="s">
        <v>72</v>
      </c>
      <c r="B9" s="1">
        <v>0.03</v>
      </c>
      <c r="C9" s="1">
        <f>B9-B9</f>
        <v>0</v>
      </c>
      <c r="D9" s="1">
        <v>0</v>
      </c>
      <c r="E9" s="8">
        <f t="shared" si="0"/>
        <v>1.5134000000000001</v>
      </c>
    </row>
    <row r="10" spans="1:12" x14ac:dyDescent="0.35">
      <c r="E10" s="8"/>
    </row>
    <row r="11" spans="1:12" x14ac:dyDescent="0.35">
      <c r="E11" s="8"/>
    </row>
    <row r="12" spans="1:12" x14ac:dyDescent="0.35">
      <c r="E12" s="8"/>
    </row>
    <row r="13" spans="1:12" x14ac:dyDescent="0.35">
      <c r="E13" s="8"/>
    </row>
    <row r="14" spans="1:12" x14ac:dyDescent="0.35">
      <c r="E14" s="8"/>
    </row>
    <row r="15" spans="1:12" x14ac:dyDescent="0.35">
      <c r="E15" s="8"/>
      <c r="J15" s="9" t="s">
        <v>73</v>
      </c>
      <c r="K15" s="9"/>
      <c r="L15" s="9"/>
    </row>
    <row r="16" spans="1:12" x14ac:dyDescent="0.35">
      <c r="E16" s="8"/>
    </row>
    <row r="17" spans="1:5" x14ac:dyDescent="0.35">
      <c r="E17" s="8"/>
    </row>
    <row r="18" spans="1:5" x14ac:dyDescent="0.35">
      <c r="E18" s="8"/>
    </row>
    <row r="19" spans="1:5" x14ac:dyDescent="0.35">
      <c r="E19" s="8"/>
    </row>
    <row r="20" spans="1:5" x14ac:dyDescent="0.35">
      <c r="A20" s="4" t="s">
        <v>1</v>
      </c>
      <c r="B20" s="4" t="s">
        <v>62</v>
      </c>
      <c r="C20" s="4" t="s">
        <v>72</v>
      </c>
      <c r="D20" s="4" t="s">
        <v>63</v>
      </c>
      <c r="E20" s="4" t="s">
        <v>65</v>
      </c>
    </row>
    <row r="21" spans="1:5" x14ac:dyDescent="0.35">
      <c r="A21" s="6" t="s">
        <v>4</v>
      </c>
      <c r="B21" s="10">
        <v>0.245</v>
      </c>
      <c r="C21" s="10">
        <v>0.03</v>
      </c>
      <c r="D21" s="10">
        <f t="shared" ref="D21:D52" si="1">(B21-C21)</f>
        <v>0.215</v>
      </c>
      <c r="E21" s="11">
        <f t="shared" ref="E21:E52" si="2">(11.04*D21*D21)+(11.948*D21)+(1.5134)</f>
        <v>4.5925440000000002</v>
      </c>
    </row>
    <row r="22" spans="1:5" x14ac:dyDescent="0.35">
      <c r="A22" s="6" t="s">
        <v>5</v>
      </c>
      <c r="B22" s="10">
        <v>0.47</v>
      </c>
      <c r="C22" s="10">
        <v>0.03</v>
      </c>
      <c r="D22" s="10">
        <f t="shared" si="1"/>
        <v>0.43999999999999995</v>
      </c>
      <c r="E22" s="11">
        <f t="shared" si="2"/>
        <v>8.907864</v>
      </c>
    </row>
    <row r="23" spans="1:5" x14ac:dyDescent="0.35">
      <c r="A23" s="6" t="s">
        <v>6</v>
      </c>
      <c r="B23" s="10">
        <v>0.55900000000000005</v>
      </c>
      <c r="C23" s="10">
        <v>0.03</v>
      </c>
      <c r="D23" s="10">
        <f t="shared" si="1"/>
        <v>0.52900000000000003</v>
      </c>
      <c r="E23" s="11">
        <f t="shared" si="2"/>
        <v>10.923336640000002</v>
      </c>
    </row>
    <row r="24" spans="1:5" x14ac:dyDescent="0.35">
      <c r="A24" s="6" t="s">
        <v>7</v>
      </c>
      <c r="B24" s="10">
        <v>0.54800000000000004</v>
      </c>
      <c r="C24" s="10">
        <v>0.03</v>
      </c>
      <c r="D24" s="10">
        <f t="shared" si="1"/>
        <v>0.51800000000000002</v>
      </c>
      <c r="E24" s="11">
        <f t="shared" si="2"/>
        <v>10.664760960000001</v>
      </c>
    </row>
    <row r="25" spans="1:5" x14ac:dyDescent="0.35">
      <c r="A25" s="6" t="s">
        <v>8</v>
      </c>
      <c r="B25" s="10">
        <v>0.43</v>
      </c>
      <c r="C25" s="10">
        <v>0.03</v>
      </c>
      <c r="D25" s="10">
        <f t="shared" si="1"/>
        <v>0.4</v>
      </c>
      <c r="E25" s="11">
        <f t="shared" si="2"/>
        <v>8.0590000000000011</v>
      </c>
    </row>
    <row r="26" spans="1:5" x14ac:dyDescent="0.35">
      <c r="A26" s="6" t="s">
        <v>9</v>
      </c>
      <c r="B26" s="10">
        <v>1.1459999999999999</v>
      </c>
      <c r="C26" s="10">
        <v>0.03</v>
      </c>
      <c r="D26" s="10">
        <f t="shared" si="1"/>
        <v>1.1159999999999999</v>
      </c>
      <c r="E26" s="11">
        <f t="shared" si="2"/>
        <v>28.597202239999994</v>
      </c>
    </row>
    <row r="27" spans="1:5" x14ac:dyDescent="0.35">
      <c r="A27" s="6" t="s">
        <v>10</v>
      </c>
      <c r="B27" s="10">
        <v>0.13100000000000001</v>
      </c>
      <c r="C27" s="10">
        <v>0.03</v>
      </c>
      <c r="D27" s="10">
        <f t="shared" si="1"/>
        <v>0.10100000000000001</v>
      </c>
      <c r="E27" s="11">
        <f t="shared" si="2"/>
        <v>2.8327670400000002</v>
      </c>
    </row>
    <row r="28" spans="1:5" x14ac:dyDescent="0.35">
      <c r="A28" s="6" t="s">
        <v>11</v>
      </c>
      <c r="B28" s="10">
        <v>0.193</v>
      </c>
      <c r="C28" s="10">
        <v>0.03</v>
      </c>
      <c r="D28" s="10">
        <f t="shared" si="1"/>
        <v>0.16300000000000001</v>
      </c>
      <c r="E28" s="11">
        <f t="shared" si="2"/>
        <v>3.7542457599999999</v>
      </c>
    </row>
    <row r="29" spans="1:5" x14ac:dyDescent="0.35">
      <c r="A29" s="6" t="s">
        <v>12</v>
      </c>
      <c r="B29" s="10">
        <v>0.17299999999999999</v>
      </c>
      <c r="C29" s="10">
        <v>0.03</v>
      </c>
      <c r="D29" s="10">
        <f t="shared" si="1"/>
        <v>0.14299999999999999</v>
      </c>
      <c r="E29" s="11">
        <f t="shared" si="2"/>
        <v>3.4477209599999998</v>
      </c>
    </row>
    <row r="30" spans="1:5" x14ac:dyDescent="0.35">
      <c r="A30" s="6" t="s">
        <v>13</v>
      </c>
      <c r="B30" s="10">
        <v>0.16200000000000001</v>
      </c>
      <c r="C30" s="10">
        <v>0.03</v>
      </c>
      <c r="D30" s="10">
        <f t="shared" si="1"/>
        <v>0.13200000000000001</v>
      </c>
      <c r="E30" s="11">
        <f t="shared" si="2"/>
        <v>3.2828969600000004</v>
      </c>
    </row>
    <row r="31" spans="1:5" x14ac:dyDescent="0.35">
      <c r="A31" s="6" t="s">
        <v>14</v>
      </c>
      <c r="B31" s="10">
        <v>0.219</v>
      </c>
      <c r="C31" s="10">
        <v>0.03</v>
      </c>
      <c r="D31" s="10">
        <f t="shared" si="1"/>
        <v>0.189</v>
      </c>
      <c r="E31" s="11">
        <f t="shared" si="2"/>
        <v>4.1659318399999998</v>
      </c>
    </row>
    <row r="32" spans="1:5" x14ac:dyDescent="0.35">
      <c r="A32" s="6" t="s">
        <v>15</v>
      </c>
      <c r="B32" s="10">
        <v>0.13400000000000001</v>
      </c>
      <c r="C32" s="10">
        <v>0.03</v>
      </c>
      <c r="D32" s="10">
        <f t="shared" si="1"/>
        <v>0.10400000000000001</v>
      </c>
      <c r="E32" s="11">
        <f t="shared" si="2"/>
        <v>2.8754006400000005</v>
      </c>
    </row>
    <row r="33" spans="1:5" x14ac:dyDescent="0.35">
      <c r="A33" s="6" t="s">
        <v>16</v>
      </c>
      <c r="B33" s="10">
        <v>0.128</v>
      </c>
      <c r="C33" s="10">
        <v>0.03</v>
      </c>
      <c r="D33" s="10">
        <f t="shared" si="1"/>
        <v>9.8000000000000004E-2</v>
      </c>
      <c r="E33" s="11">
        <f t="shared" si="2"/>
        <v>2.7903321600000002</v>
      </c>
    </row>
    <row r="34" spans="1:5" x14ac:dyDescent="0.35">
      <c r="A34" s="6" t="s">
        <v>17</v>
      </c>
      <c r="B34" s="10">
        <v>0.56499999999999995</v>
      </c>
      <c r="C34" s="10">
        <v>0.03</v>
      </c>
      <c r="D34" s="10">
        <f t="shared" si="1"/>
        <v>0.53499999999999992</v>
      </c>
      <c r="E34" s="11">
        <f t="shared" si="2"/>
        <v>11.065503999999999</v>
      </c>
    </row>
    <row r="35" spans="1:5" x14ac:dyDescent="0.35">
      <c r="A35" s="6" t="s">
        <v>18</v>
      </c>
      <c r="B35" s="10">
        <v>1.577</v>
      </c>
      <c r="C35" s="10">
        <v>0.03</v>
      </c>
      <c r="D35" s="10">
        <f t="shared" si="1"/>
        <v>1.5469999999999999</v>
      </c>
      <c r="E35" s="11">
        <f t="shared" si="2"/>
        <v>46.417983359999994</v>
      </c>
    </row>
    <row r="36" spans="1:5" x14ac:dyDescent="0.35">
      <c r="A36" s="6" t="s">
        <v>19</v>
      </c>
      <c r="B36" s="10">
        <v>0.57199999999999995</v>
      </c>
      <c r="C36" s="10">
        <v>0.03</v>
      </c>
      <c r="D36" s="10">
        <f t="shared" si="1"/>
        <v>0.54199999999999993</v>
      </c>
      <c r="E36" s="11">
        <f t="shared" si="2"/>
        <v>11.23237056</v>
      </c>
    </row>
    <row r="37" spans="1:5" x14ac:dyDescent="0.35">
      <c r="A37" s="6" t="s">
        <v>20</v>
      </c>
      <c r="B37" s="10">
        <v>1.0469999999999999</v>
      </c>
      <c r="C37" s="10">
        <v>0.03</v>
      </c>
      <c r="D37" s="10">
        <f t="shared" si="1"/>
        <v>1.0169999999999999</v>
      </c>
      <c r="E37" s="11">
        <f t="shared" si="2"/>
        <v>25.083066559999995</v>
      </c>
    </row>
    <row r="38" spans="1:5" x14ac:dyDescent="0.35">
      <c r="A38" s="6" t="s">
        <v>21</v>
      </c>
      <c r="B38" s="10">
        <v>1.29</v>
      </c>
      <c r="C38" s="10">
        <v>0.03</v>
      </c>
      <c r="D38" s="10">
        <f t="shared" si="1"/>
        <v>1.26</v>
      </c>
      <c r="E38" s="11">
        <f t="shared" si="2"/>
        <v>34.094983999999997</v>
      </c>
    </row>
    <row r="39" spans="1:5" x14ac:dyDescent="0.35">
      <c r="A39" s="6" t="s">
        <v>22</v>
      </c>
      <c r="B39" s="10">
        <v>0.16300000000000001</v>
      </c>
      <c r="C39" s="10">
        <v>0.03</v>
      </c>
      <c r="D39" s="10">
        <f t="shared" si="1"/>
        <v>0.13300000000000001</v>
      </c>
      <c r="E39" s="11">
        <f t="shared" si="2"/>
        <v>3.29777056</v>
      </c>
    </row>
    <row r="40" spans="1:5" x14ac:dyDescent="0.35">
      <c r="A40" s="6" t="s">
        <v>23</v>
      </c>
      <c r="B40" s="10">
        <v>1.0169999999999999</v>
      </c>
      <c r="C40" s="10">
        <v>0.03</v>
      </c>
      <c r="D40" s="10">
        <f t="shared" si="1"/>
        <v>0.98699999999999988</v>
      </c>
      <c r="E40" s="11">
        <f t="shared" si="2"/>
        <v>24.060901759999997</v>
      </c>
    </row>
    <row r="41" spans="1:5" x14ac:dyDescent="0.35">
      <c r="A41" s="6" t="s">
        <v>24</v>
      </c>
      <c r="B41" s="10">
        <v>0.17699999999999999</v>
      </c>
      <c r="C41" s="10">
        <v>0.03</v>
      </c>
      <c r="D41" s="10">
        <f t="shared" si="1"/>
        <v>0.14699999999999999</v>
      </c>
      <c r="E41" s="11">
        <f t="shared" si="2"/>
        <v>3.5083193599999998</v>
      </c>
    </row>
    <row r="42" spans="1:5" x14ac:dyDescent="0.35">
      <c r="A42" s="6" t="s">
        <v>25</v>
      </c>
      <c r="B42" s="10">
        <v>0.13600000000000001</v>
      </c>
      <c r="C42" s="10">
        <v>0.03</v>
      </c>
      <c r="D42" s="10">
        <f t="shared" si="1"/>
        <v>0.10600000000000001</v>
      </c>
      <c r="E42" s="11">
        <f t="shared" si="2"/>
        <v>2.9039334400000003</v>
      </c>
    </row>
    <row r="43" spans="1:5" x14ac:dyDescent="0.35">
      <c r="A43" s="6" t="s">
        <v>26</v>
      </c>
      <c r="B43" s="10">
        <v>0.29099999999999998</v>
      </c>
      <c r="C43" s="10">
        <v>0.03</v>
      </c>
      <c r="D43" s="10">
        <f t="shared" si="1"/>
        <v>0.26100000000000001</v>
      </c>
      <c r="E43" s="11">
        <f t="shared" si="2"/>
        <v>5.3838838400000002</v>
      </c>
    </row>
    <row r="44" spans="1:5" x14ac:dyDescent="0.35">
      <c r="A44" s="6" t="s">
        <v>27</v>
      </c>
      <c r="B44" s="10">
        <v>0.156</v>
      </c>
      <c r="C44" s="10">
        <v>0.03</v>
      </c>
      <c r="D44" s="10">
        <f t="shared" si="1"/>
        <v>0.126</v>
      </c>
      <c r="E44" s="11">
        <f t="shared" si="2"/>
        <v>3.1941190400000004</v>
      </c>
    </row>
    <row r="45" spans="1:5" x14ac:dyDescent="0.35">
      <c r="A45" s="6" t="s">
        <v>28</v>
      </c>
      <c r="B45" s="10">
        <v>0.55300000000000005</v>
      </c>
      <c r="C45" s="10">
        <v>0.03</v>
      </c>
      <c r="D45" s="10">
        <f t="shared" si="1"/>
        <v>0.52300000000000002</v>
      </c>
      <c r="E45" s="11">
        <f t="shared" si="2"/>
        <v>10.781964160000001</v>
      </c>
    </row>
    <row r="46" spans="1:5" x14ac:dyDescent="0.35">
      <c r="A46" s="6" t="s">
        <v>29</v>
      </c>
      <c r="B46" s="10">
        <v>0.374</v>
      </c>
      <c r="C46" s="10">
        <v>0.03</v>
      </c>
      <c r="D46" s="10">
        <f t="shared" si="1"/>
        <v>0.34399999999999997</v>
      </c>
      <c r="E46" s="11">
        <f t="shared" si="2"/>
        <v>6.9299414399999995</v>
      </c>
    </row>
    <row r="47" spans="1:5" x14ac:dyDescent="0.35">
      <c r="A47" s="6" t="s">
        <v>30</v>
      </c>
      <c r="B47" s="10">
        <v>0.159</v>
      </c>
      <c r="C47" s="10">
        <v>0.03</v>
      </c>
      <c r="D47" s="10">
        <f t="shared" si="1"/>
        <v>0.129</v>
      </c>
      <c r="E47" s="11">
        <f t="shared" si="2"/>
        <v>3.2384086400000003</v>
      </c>
    </row>
    <row r="48" spans="1:5" x14ac:dyDescent="0.35">
      <c r="A48" s="6" t="s">
        <v>31</v>
      </c>
      <c r="B48" s="10">
        <v>0.189</v>
      </c>
      <c r="C48" s="10">
        <v>0.03</v>
      </c>
      <c r="D48" s="10">
        <f t="shared" si="1"/>
        <v>0.159</v>
      </c>
      <c r="E48" s="11">
        <f t="shared" si="2"/>
        <v>3.6922342400000003</v>
      </c>
    </row>
    <row r="49" spans="1:5" x14ac:dyDescent="0.35">
      <c r="A49" s="6" t="s">
        <v>32</v>
      </c>
      <c r="B49" s="10">
        <v>1.1619999999999999</v>
      </c>
      <c r="C49" s="10">
        <v>0.03</v>
      </c>
      <c r="D49" s="10">
        <f t="shared" si="1"/>
        <v>1.1319999999999999</v>
      </c>
      <c r="E49" s="11">
        <f t="shared" si="2"/>
        <v>29.18545696</v>
      </c>
    </row>
    <row r="50" spans="1:5" x14ac:dyDescent="0.35">
      <c r="A50" s="6" t="s">
        <v>33</v>
      </c>
      <c r="B50" s="10">
        <v>0.24</v>
      </c>
      <c r="C50" s="10">
        <v>0.03</v>
      </c>
      <c r="D50" s="10">
        <f t="shared" si="1"/>
        <v>0.21</v>
      </c>
      <c r="E50" s="11">
        <f t="shared" si="2"/>
        <v>4.5093439999999996</v>
      </c>
    </row>
    <row r="51" spans="1:5" x14ac:dyDescent="0.35">
      <c r="A51" s="6" t="s">
        <v>34</v>
      </c>
      <c r="B51" s="10">
        <v>0.60499999999999998</v>
      </c>
      <c r="C51" s="10">
        <v>0.03</v>
      </c>
      <c r="D51" s="10">
        <f t="shared" si="1"/>
        <v>0.57499999999999996</v>
      </c>
      <c r="E51" s="11">
        <f t="shared" si="2"/>
        <v>12.0336</v>
      </c>
    </row>
    <row r="52" spans="1:5" x14ac:dyDescent="0.35">
      <c r="A52" s="6" t="s">
        <v>35</v>
      </c>
      <c r="B52" s="10">
        <v>0.17599999999999999</v>
      </c>
      <c r="C52" s="10">
        <v>0.03</v>
      </c>
      <c r="D52" s="10">
        <f t="shared" si="1"/>
        <v>0.14599999999999999</v>
      </c>
      <c r="E52" s="11">
        <f t="shared" si="2"/>
        <v>3.4931366399999999</v>
      </c>
    </row>
    <row r="53" spans="1:5" x14ac:dyDescent="0.35">
      <c r="A53" s="6" t="s">
        <v>36</v>
      </c>
      <c r="B53" s="10">
        <v>0.216</v>
      </c>
      <c r="C53" s="10">
        <v>0.03</v>
      </c>
      <c r="D53" s="10">
        <f t="shared" ref="D53:D84" si="3">(B53-C53)</f>
        <v>0.186</v>
      </c>
      <c r="E53" s="11">
        <f t="shared" ref="E53:E84" si="4">(11.04*D53*D53)+(11.948*D53)+(1.5134)</f>
        <v>4.1176678400000002</v>
      </c>
    </row>
    <row r="54" spans="1:5" x14ac:dyDescent="0.35">
      <c r="A54" s="6" t="s">
        <v>37</v>
      </c>
      <c r="B54" s="10">
        <v>0.374</v>
      </c>
      <c r="C54" s="10">
        <v>0.03</v>
      </c>
      <c r="D54" s="10">
        <f t="shared" si="3"/>
        <v>0.34399999999999997</v>
      </c>
      <c r="E54" s="11">
        <f t="shared" si="4"/>
        <v>6.9299414399999995</v>
      </c>
    </row>
    <row r="55" spans="1:5" x14ac:dyDescent="0.35">
      <c r="A55" s="6" t="s">
        <v>38</v>
      </c>
      <c r="B55" s="10">
        <v>0.16800000000000001</v>
      </c>
      <c r="C55" s="10">
        <v>0.03</v>
      </c>
      <c r="D55" s="10">
        <f t="shared" si="3"/>
        <v>0.13800000000000001</v>
      </c>
      <c r="E55" s="11">
        <f t="shared" si="4"/>
        <v>3.3724697600000004</v>
      </c>
    </row>
    <row r="56" spans="1:5" x14ac:dyDescent="0.35">
      <c r="A56" s="6" t="s">
        <v>39</v>
      </c>
      <c r="B56" s="10">
        <v>0.69899999999999995</v>
      </c>
      <c r="C56" s="10">
        <v>0.03</v>
      </c>
      <c r="D56" s="10">
        <f t="shared" si="3"/>
        <v>0.66899999999999993</v>
      </c>
      <c r="E56" s="11">
        <f t="shared" si="4"/>
        <v>14.447685439999999</v>
      </c>
    </row>
    <row r="57" spans="1:5" x14ac:dyDescent="0.35">
      <c r="A57" s="6" t="s">
        <v>40</v>
      </c>
      <c r="B57" s="10">
        <v>0.32200000000000001</v>
      </c>
      <c r="C57" s="10">
        <v>0.03</v>
      </c>
      <c r="D57" s="10">
        <f t="shared" si="3"/>
        <v>0.29200000000000004</v>
      </c>
      <c r="E57" s="11">
        <f t="shared" si="4"/>
        <v>5.9435305600000001</v>
      </c>
    </row>
    <row r="58" spans="1:5" x14ac:dyDescent="0.35">
      <c r="A58" s="6" t="s">
        <v>41</v>
      </c>
      <c r="B58" s="10">
        <v>0.128</v>
      </c>
      <c r="C58" s="10">
        <v>0.03</v>
      </c>
      <c r="D58" s="10">
        <f t="shared" si="3"/>
        <v>9.8000000000000004E-2</v>
      </c>
      <c r="E58" s="11">
        <f t="shared" si="4"/>
        <v>2.7903321600000002</v>
      </c>
    </row>
    <row r="59" spans="1:5" x14ac:dyDescent="0.35">
      <c r="A59" s="6" t="s">
        <v>42</v>
      </c>
      <c r="B59" s="10">
        <v>0.161</v>
      </c>
      <c r="C59" s="10">
        <v>0.03</v>
      </c>
      <c r="D59" s="10">
        <f t="shared" si="3"/>
        <v>0.13100000000000001</v>
      </c>
      <c r="E59" s="11">
        <f t="shared" si="4"/>
        <v>3.2680454399999999</v>
      </c>
    </row>
    <row r="60" spans="1:5" x14ac:dyDescent="0.35">
      <c r="A60" s="6" t="s">
        <v>43</v>
      </c>
      <c r="B60" s="10">
        <v>0.185</v>
      </c>
      <c r="C60" s="10">
        <v>0.03</v>
      </c>
      <c r="D60" s="10">
        <f t="shared" si="3"/>
        <v>0.155</v>
      </c>
      <c r="E60" s="11">
        <f t="shared" si="4"/>
        <v>3.6305760000000005</v>
      </c>
    </row>
    <row r="61" spans="1:5" x14ac:dyDescent="0.35">
      <c r="A61" s="6" t="s">
        <v>44</v>
      </c>
      <c r="B61" s="10">
        <v>0.66900000000000004</v>
      </c>
      <c r="C61" s="10">
        <v>0.03</v>
      </c>
      <c r="D61" s="10">
        <f t="shared" si="3"/>
        <v>0.63900000000000001</v>
      </c>
      <c r="E61" s="11">
        <f t="shared" si="4"/>
        <v>13.656035840000001</v>
      </c>
    </row>
    <row r="62" spans="1:5" x14ac:dyDescent="0.35">
      <c r="A62" s="6" t="s">
        <v>45</v>
      </c>
      <c r="B62" s="10">
        <v>0.63600000000000001</v>
      </c>
      <c r="C62" s="10">
        <v>0.03</v>
      </c>
      <c r="D62" s="10">
        <f t="shared" si="3"/>
        <v>0.60599999999999998</v>
      </c>
      <c r="E62" s="11">
        <f t="shared" si="4"/>
        <v>12.808173440000001</v>
      </c>
    </row>
    <row r="63" spans="1:5" x14ac:dyDescent="0.35">
      <c r="A63" s="6" t="s">
        <v>46</v>
      </c>
      <c r="B63" s="10">
        <v>0.30099999999999999</v>
      </c>
      <c r="C63" s="10">
        <v>0.03</v>
      </c>
      <c r="D63" s="10">
        <f t="shared" si="3"/>
        <v>0.27100000000000002</v>
      </c>
      <c r="E63" s="11">
        <f t="shared" si="4"/>
        <v>5.56209664</v>
      </c>
    </row>
    <row r="64" spans="1:5" x14ac:dyDescent="0.35">
      <c r="A64" s="6" t="s">
        <v>47</v>
      </c>
      <c r="B64" s="10">
        <v>0.192</v>
      </c>
      <c r="C64" s="10">
        <v>0.03</v>
      </c>
      <c r="D64" s="10">
        <f t="shared" si="3"/>
        <v>0.16200000000000001</v>
      </c>
      <c r="E64" s="11">
        <f t="shared" si="4"/>
        <v>3.7387097599999999</v>
      </c>
    </row>
    <row r="65" spans="1:5" x14ac:dyDescent="0.35">
      <c r="A65" s="6" t="s">
        <v>48</v>
      </c>
      <c r="B65" s="10">
        <v>0.28100000000000003</v>
      </c>
      <c r="C65" s="10">
        <v>0.03</v>
      </c>
      <c r="D65" s="10">
        <f t="shared" si="3"/>
        <v>0.251</v>
      </c>
      <c r="E65" s="11">
        <f t="shared" si="4"/>
        <v>5.2078790399999999</v>
      </c>
    </row>
    <row r="66" spans="1:5" x14ac:dyDescent="0.35">
      <c r="A66" s="6" t="s">
        <v>49</v>
      </c>
      <c r="B66" s="10">
        <v>0.16500000000000001</v>
      </c>
      <c r="C66" s="10">
        <v>0.03</v>
      </c>
      <c r="D66" s="10">
        <f t="shared" si="3"/>
        <v>0.13500000000000001</v>
      </c>
      <c r="E66" s="11">
        <f t="shared" si="4"/>
        <v>3.3275839999999999</v>
      </c>
    </row>
    <row r="67" spans="1:5" x14ac:dyDescent="0.35">
      <c r="A67" s="6" t="s">
        <v>50</v>
      </c>
      <c r="B67" s="10">
        <v>0.16300000000000001</v>
      </c>
      <c r="C67" s="10">
        <v>0.03</v>
      </c>
      <c r="D67" s="10">
        <f t="shared" si="3"/>
        <v>0.13300000000000001</v>
      </c>
      <c r="E67" s="11">
        <f t="shared" si="4"/>
        <v>3.29777056</v>
      </c>
    </row>
    <row r="68" spans="1:5" x14ac:dyDescent="0.35">
      <c r="A68" s="6" t="s">
        <v>51</v>
      </c>
      <c r="B68" s="10">
        <v>0.193</v>
      </c>
      <c r="C68" s="10">
        <v>0.03</v>
      </c>
      <c r="D68" s="10">
        <f t="shared" si="3"/>
        <v>0.16300000000000001</v>
      </c>
      <c r="E68" s="11">
        <f t="shared" si="4"/>
        <v>3.7542457599999999</v>
      </c>
    </row>
    <row r="69" spans="1:5" x14ac:dyDescent="0.35">
      <c r="A69" s="6" t="s">
        <v>52</v>
      </c>
      <c r="B69" s="10">
        <v>0.13400000000000001</v>
      </c>
      <c r="C69" s="10">
        <v>0.03</v>
      </c>
      <c r="D69" s="10">
        <f t="shared" si="3"/>
        <v>0.10400000000000001</v>
      </c>
      <c r="E69" s="11">
        <f t="shared" si="4"/>
        <v>2.8754006400000005</v>
      </c>
    </row>
    <row r="70" spans="1:5" x14ac:dyDescent="0.35">
      <c r="A70" s="6" t="s">
        <v>53</v>
      </c>
      <c r="B70" s="10">
        <v>1.323</v>
      </c>
      <c r="C70" s="10">
        <v>0.03</v>
      </c>
      <c r="D70" s="10">
        <f t="shared" si="3"/>
        <v>1.2929999999999999</v>
      </c>
      <c r="E70" s="11">
        <f t="shared" si="4"/>
        <v>35.419376959999994</v>
      </c>
    </row>
    <row r="71" spans="1:5" x14ac:dyDescent="0.35">
      <c r="A71" s="6" t="s">
        <v>54</v>
      </c>
      <c r="B71" s="10">
        <v>0.53100000000000003</v>
      </c>
      <c r="C71" s="10">
        <v>0.03</v>
      </c>
      <c r="D71" s="10">
        <f t="shared" si="3"/>
        <v>0.501</v>
      </c>
      <c r="E71" s="11">
        <f t="shared" si="4"/>
        <v>10.270399040000001</v>
      </c>
    </row>
    <row r="72" spans="1:5" x14ac:dyDescent="0.35">
      <c r="A72" s="6" t="s">
        <v>55</v>
      </c>
      <c r="B72" s="10">
        <v>0.21199999999999999</v>
      </c>
      <c r="C72" s="10">
        <v>0.03</v>
      </c>
      <c r="D72" s="10">
        <f t="shared" si="3"/>
        <v>0.182</v>
      </c>
      <c r="E72" s="11">
        <f t="shared" si="4"/>
        <v>4.0536249599999996</v>
      </c>
    </row>
    <row r="73" spans="1:5" x14ac:dyDescent="0.35">
      <c r="A73" s="6" t="s">
        <v>56</v>
      </c>
      <c r="B73" s="10">
        <v>0.33500000000000002</v>
      </c>
      <c r="C73" s="10">
        <v>0.03</v>
      </c>
      <c r="D73" s="10">
        <f t="shared" si="3"/>
        <v>0.30500000000000005</v>
      </c>
      <c r="E73" s="11">
        <f t="shared" si="4"/>
        <v>6.1845360000000005</v>
      </c>
    </row>
    <row r="74" spans="1:5" x14ac:dyDescent="0.35">
      <c r="A74" s="6" t="s">
        <v>57</v>
      </c>
      <c r="B74" s="10">
        <v>0.46</v>
      </c>
      <c r="C74" s="10">
        <v>0.03</v>
      </c>
      <c r="D74" s="10">
        <f t="shared" si="3"/>
        <v>0.43000000000000005</v>
      </c>
      <c r="E74" s="11">
        <f t="shared" si="4"/>
        <v>8.6923360000000027</v>
      </c>
    </row>
    <row r="75" spans="1:5" x14ac:dyDescent="0.35">
      <c r="A75" s="6" t="s">
        <v>58</v>
      </c>
      <c r="B75" s="10">
        <v>1.5149999999999999</v>
      </c>
      <c r="C75" s="10">
        <v>0.03</v>
      </c>
      <c r="D75" s="10">
        <f t="shared" si="3"/>
        <v>1.4849999999999999</v>
      </c>
      <c r="E75" s="11">
        <f t="shared" si="4"/>
        <v>43.601863999999992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2"/>
  <sheetViews>
    <sheetView tabSelected="1" workbookViewId="0">
      <selection activeCell="G5" sqref="G5"/>
    </sheetView>
  </sheetViews>
  <sheetFormatPr defaultRowHeight="14.5" x14ac:dyDescent="0.35"/>
  <cols>
    <col min="1" max="1" width="29.1796875" customWidth="1"/>
    <col min="2" max="2" width="16" customWidth="1"/>
    <col min="3" max="3" width="13.1796875" customWidth="1"/>
    <col min="4" max="4" width="15.81640625" customWidth="1"/>
  </cols>
  <sheetData>
    <row r="1" spans="1:4" ht="15.5" thickTop="1" thickBot="1" x14ac:dyDescent="0.4">
      <c r="A1" s="12" t="s">
        <v>74</v>
      </c>
      <c r="B1" s="12" t="s">
        <v>75</v>
      </c>
      <c r="C1" s="12" t="s">
        <v>76</v>
      </c>
      <c r="D1" s="12" t="s">
        <v>77</v>
      </c>
    </row>
    <row r="2" spans="1:4" ht="15.5" thickTop="1" thickBot="1" x14ac:dyDescent="0.4">
      <c r="A2" s="15" t="s">
        <v>113</v>
      </c>
      <c r="B2" s="13" t="s">
        <v>78</v>
      </c>
      <c r="C2" s="14" t="s">
        <v>79</v>
      </c>
      <c r="D2" s="14" t="s">
        <v>80</v>
      </c>
    </row>
    <row r="3" spans="1:4" ht="15.5" thickTop="1" thickBot="1" x14ac:dyDescent="0.4">
      <c r="A3" s="16" t="s">
        <v>81</v>
      </c>
      <c r="B3" s="13" t="s">
        <v>78</v>
      </c>
      <c r="C3" s="14" t="s">
        <v>79</v>
      </c>
      <c r="D3" s="14" t="s">
        <v>80</v>
      </c>
    </row>
    <row r="4" spans="1:4" ht="15.5" thickTop="1" thickBot="1" x14ac:dyDescent="0.4">
      <c r="A4" s="17" t="s">
        <v>82</v>
      </c>
      <c r="B4" s="13" t="s">
        <v>78</v>
      </c>
      <c r="C4" s="14" t="s">
        <v>79</v>
      </c>
      <c r="D4" s="14" t="s">
        <v>80</v>
      </c>
    </row>
    <row r="5" spans="1:4" ht="15" thickTop="1" x14ac:dyDescent="0.35">
      <c r="A5" s="18" t="s">
        <v>83</v>
      </c>
      <c r="B5" s="19"/>
      <c r="C5" s="19"/>
    </row>
    <row r="6" spans="1:4" x14ac:dyDescent="0.35">
      <c r="A6" s="20" t="s">
        <v>84</v>
      </c>
      <c r="B6" s="21"/>
      <c r="C6" s="21"/>
    </row>
    <row r="51" spans="1:3" ht="15.5" x14ac:dyDescent="0.35">
      <c r="A51" s="22" t="s">
        <v>85</v>
      </c>
      <c r="B51" s="23"/>
      <c r="C51" s="23"/>
    </row>
    <row r="52" spans="1:3" ht="15.5" x14ac:dyDescent="0.35">
      <c r="A52" s="23" t="s">
        <v>86</v>
      </c>
      <c r="B52" s="23"/>
      <c r="C52" s="23"/>
    </row>
    <row r="53" spans="1:3" ht="15.5" x14ac:dyDescent="0.35">
      <c r="A53" s="23" t="s">
        <v>87</v>
      </c>
      <c r="B53" s="23"/>
      <c r="C53" s="23"/>
    </row>
    <row r="54" spans="1:3" ht="15.5" x14ac:dyDescent="0.35">
      <c r="A54" s="23" t="s">
        <v>88</v>
      </c>
      <c r="B54" s="23"/>
      <c r="C54" s="23"/>
    </row>
    <row r="55" spans="1:3" ht="15.5" x14ac:dyDescent="0.35">
      <c r="A55" s="23" t="s">
        <v>89</v>
      </c>
      <c r="B55" s="23"/>
      <c r="C55" s="23"/>
    </row>
    <row r="56" spans="1:3" ht="15.5" x14ac:dyDescent="0.35">
      <c r="A56" s="23" t="s">
        <v>90</v>
      </c>
      <c r="B56" s="23"/>
      <c r="C56" s="23"/>
    </row>
    <row r="57" spans="1:3" ht="15.5" x14ac:dyDescent="0.35">
      <c r="A57" s="23" t="s">
        <v>91</v>
      </c>
      <c r="B57" s="23"/>
      <c r="C57" s="23"/>
    </row>
    <row r="58" spans="1:3" ht="15.5" x14ac:dyDescent="0.35">
      <c r="A58" s="23" t="s">
        <v>92</v>
      </c>
      <c r="B58" s="23"/>
      <c r="C58" s="23"/>
    </row>
    <row r="59" spans="1:3" ht="15.5" x14ac:dyDescent="0.35">
      <c r="A59" s="23" t="s">
        <v>93</v>
      </c>
      <c r="B59" s="23"/>
      <c r="C59" s="23"/>
    </row>
    <row r="60" spans="1:3" ht="15.5" x14ac:dyDescent="0.35">
      <c r="A60" s="23" t="s">
        <v>94</v>
      </c>
      <c r="B60" s="23"/>
      <c r="C60" s="23"/>
    </row>
    <row r="61" spans="1:3" ht="15.5" x14ac:dyDescent="0.35">
      <c r="A61" s="23" t="s">
        <v>95</v>
      </c>
      <c r="B61" s="23"/>
      <c r="C61" s="23"/>
    </row>
    <row r="62" spans="1:3" ht="15.5" x14ac:dyDescent="0.35">
      <c r="A62" s="23" t="s">
        <v>96</v>
      </c>
      <c r="B62" s="23"/>
      <c r="C62" s="23"/>
    </row>
    <row r="63" spans="1:3" ht="15.5" x14ac:dyDescent="0.35">
      <c r="A63" s="23" t="s">
        <v>97</v>
      </c>
      <c r="B63" s="23"/>
      <c r="C63" s="23"/>
    </row>
    <row r="66" spans="1:7" ht="15.5" x14ac:dyDescent="0.35">
      <c r="A66" s="24" t="s">
        <v>98</v>
      </c>
      <c r="B66" s="23"/>
      <c r="C66" s="23"/>
    </row>
    <row r="67" spans="1:7" ht="15.5" x14ac:dyDescent="0.35">
      <c r="A67" s="25" t="s">
        <v>99</v>
      </c>
      <c r="B67" s="23"/>
      <c r="C67" s="23"/>
    </row>
    <row r="68" spans="1:7" ht="15.5" x14ac:dyDescent="0.35">
      <c r="A68" s="23" t="s">
        <v>100</v>
      </c>
      <c r="B68" s="23"/>
      <c r="C68" s="23"/>
    </row>
    <row r="69" spans="1:7" ht="15.5" x14ac:dyDescent="0.35">
      <c r="A69" s="23" t="s">
        <v>101</v>
      </c>
      <c r="B69" s="23"/>
      <c r="C69" s="23"/>
    </row>
    <row r="70" spans="1:7" ht="15.5" x14ac:dyDescent="0.35">
      <c r="A70" s="23" t="s">
        <v>102</v>
      </c>
      <c r="B70" s="23"/>
      <c r="C70" s="23"/>
    </row>
    <row r="71" spans="1:7" ht="15.5" x14ac:dyDescent="0.35">
      <c r="A71" s="23" t="s">
        <v>103</v>
      </c>
      <c r="B71" s="23"/>
      <c r="C71" s="23"/>
    </row>
    <row r="74" spans="1:7" ht="15.5" x14ac:dyDescent="0.35">
      <c r="A74" s="22" t="s">
        <v>104</v>
      </c>
      <c r="B74" s="23"/>
      <c r="C74" s="23"/>
      <c r="D74" s="23"/>
      <c r="E74" s="23"/>
      <c r="F74" s="23"/>
      <c r="G74" s="23"/>
    </row>
    <row r="75" spans="1:7" ht="15.5" x14ac:dyDescent="0.35">
      <c r="A75" s="23" t="s">
        <v>105</v>
      </c>
      <c r="B75" s="23"/>
      <c r="C75" s="23"/>
      <c r="D75" s="23"/>
      <c r="E75" s="23"/>
      <c r="F75" s="23"/>
      <c r="G75" s="23"/>
    </row>
    <row r="76" spans="1:7" ht="15.5" x14ac:dyDescent="0.35">
      <c r="A76" s="23" t="s">
        <v>106</v>
      </c>
      <c r="B76" s="23"/>
      <c r="C76" s="23"/>
      <c r="D76" s="23"/>
      <c r="E76" s="23"/>
      <c r="F76" s="23"/>
      <c r="G76" s="23"/>
    </row>
    <row r="77" spans="1:7" ht="15.5" x14ac:dyDescent="0.35">
      <c r="A77" s="23" t="s">
        <v>107</v>
      </c>
      <c r="B77" s="23"/>
      <c r="C77" s="23"/>
      <c r="D77" s="23"/>
      <c r="E77" s="23"/>
      <c r="F77" s="23"/>
      <c r="G77" s="23"/>
    </row>
    <row r="78" spans="1:7" ht="15.5" x14ac:dyDescent="0.35">
      <c r="A78" s="23" t="s">
        <v>108</v>
      </c>
      <c r="B78" s="23"/>
      <c r="C78" s="23"/>
      <c r="D78" s="23"/>
      <c r="E78" s="23"/>
      <c r="F78" s="23"/>
      <c r="G78" s="23"/>
    </row>
    <row r="79" spans="1:7" ht="15.5" x14ac:dyDescent="0.35">
      <c r="A79" s="23" t="s">
        <v>109</v>
      </c>
      <c r="B79" s="23"/>
      <c r="C79" s="23"/>
      <c r="D79" s="23"/>
      <c r="E79" s="23"/>
      <c r="F79" s="23"/>
      <c r="G79" s="23"/>
    </row>
    <row r="80" spans="1:7" ht="15.5" x14ac:dyDescent="0.35">
      <c r="A80" s="23" t="s">
        <v>110</v>
      </c>
      <c r="B80" s="23"/>
      <c r="C80" s="23"/>
      <c r="D80" s="23"/>
      <c r="E80" s="23"/>
      <c r="F80" s="23"/>
      <c r="G80" s="23"/>
    </row>
    <row r="81" spans="1:7" ht="15.5" x14ac:dyDescent="0.35">
      <c r="A81" s="23" t="s">
        <v>111</v>
      </c>
      <c r="B81" s="23"/>
      <c r="C81" s="23"/>
      <c r="D81" s="23"/>
      <c r="E81" s="23"/>
      <c r="F81" s="23"/>
      <c r="G81" s="23"/>
    </row>
    <row r="82" spans="1:7" ht="15.5" x14ac:dyDescent="0.35">
      <c r="A82" s="23" t="s">
        <v>112</v>
      </c>
      <c r="B82" s="23"/>
      <c r="C82" s="23"/>
      <c r="D82" s="23"/>
      <c r="E82" s="23"/>
      <c r="F82" s="23"/>
      <c r="G82" s="2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SOD-GPX</vt:lpstr>
      <vt:lpstr>MDA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2021-09-17T07:27:25Z</dcterms:modified>
</cp:coreProperties>
</file>