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9765" tabRatio="598"/>
  </bookViews>
  <sheets>
    <sheet name="matriptaz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C111" i="1"/>
  <c r="D111" i="1" s="1"/>
  <c r="C110" i="1"/>
  <c r="C109" i="1"/>
  <c r="D109" i="1" s="1"/>
  <c r="C108" i="1"/>
  <c r="C107" i="1"/>
  <c r="D107" i="1" s="1"/>
  <c r="C106" i="1"/>
  <c r="C105" i="1"/>
  <c r="D105" i="1" s="1"/>
  <c r="C104" i="1"/>
  <c r="C103" i="1"/>
  <c r="D103" i="1" s="1"/>
  <c r="C102" i="1"/>
  <c r="C101" i="1"/>
  <c r="D101" i="1" s="1"/>
  <c r="C100" i="1"/>
  <c r="C99" i="1"/>
  <c r="D99" i="1" s="1"/>
  <c r="C98" i="1"/>
  <c r="C97" i="1"/>
  <c r="D97" i="1" s="1"/>
  <c r="C96" i="1"/>
  <c r="C95" i="1"/>
  <c r="D95" i="1" s="1"/>
  <c r="C94" i="1"/>
  <c r="C93" i="1"/>
  <c r="D93" i="1" s="1"/>
  <c r="C92" i="1"/>
  <c r="C91" i="1"/>
  <c r="D91" i="1" s="1"/>
  <c r="C90" i="1"/>
  <c r="C89" i="1"/>
  <c r="D89" i="1" s="1"/>
  <c r="C88" i="1"/>
  <c r="C87" i="1"/>
  <c r="D87" i="1" s="1"/>
  <c r="C86" i="1"/>
  <c r="C85" i="1"/>
  <c r="D85" i="1" s="1"/>
  <c r="C84" i="1"/>
  <c r="C83" i="1"/>
  <c r="D83" i="1" s="1"/>
  <c r="C82" i="1"/>
  <c r="C81" i="1"/>
  <c r="D81" i="1" s="1"/>
  <c r="C80" i="1"/>
  <c r="C79" i="1"/>
  <c r="D79" i="1" s="1"/>
  <c r="C78" i="1"/>
  <c r="C77" i="1"/>
  <c r="D77" i="1" s="1"/>
  <c r="C76" i="1"/>
  <c r="C75" i="1"/>
  <c r="D75" i="1" s="1"/>
  <c r="C74" i="1"/>
  <c r="C73" i="1"/>
  <c r="D73" i="1" s="1"/>
  <c r="C72" i="1"/>
  <c r="C71" i="1"/>
  <c r="D71" i="1" s="1"/>
  <c r="C70" i="1"/>
  <c r="C69" i="1"/>
  <c r="D69" i="1" s="1"/>
  <c r="C68" i="1"/>
  <c r="C67" i="1"/>
  <c r="D67" i="1" s="1"/>
  <c r="C66" i="1"/>
  <c r="C65" i="1"/>
  <c r="D65" i="1" s="1"/>
  <c r="C64" i="1"/>
  <c r="C63" i="1"/>
  <c r="D63" i="1" s="1"/>
  <c r="C62" i="1"/>
  <c r="C61" i="1"/>
  <c r="D61" i="1" s="1"/>
  <c r="C60" i="1"/>
  <c r="C59" i="1"/>
  <c r="D59" i="1" s="1"/>
  <c r="C58" i="1"/>
  <c r="C57" i="1"/>
  <c r="D57" i="1" s="1"/>
  <c r="C56" i="1"/>
  <c r="C55" i="1"/>
  <c r="D55" i="1" s="1"/>
  <c r="C54" i="1"/>
  <c r="C53" i="1"/>
  <c r="D53" i="1" s="1"/>
  <c r="C52" i="1"/>
  <c r="C51" i="1"/>
  <c r="D51" i="1" s="1"/>
  <c r="C50" i="1"/>
  <c r="C49" i="1"/>
  <c r="D49" i="1" s="1"/>
  <c r="C48" i="1"/>
  <c r="C47" i="1"/>
  <c r="D47" i="1" s="1"/>
  <c r="C46" i="1"/>
  <c r="C45" i="1"/>
  <c r="D45" i="1" s="1"/>
  <c r="C44" i="1"/>
  <c r="C43" i="1"/>
  <c r="D43" i="1" s="1"/>
  <c r="C42" i="1"/>
  <c r="C41" i="1"/>
  <c r="D41" i="1" s="1"/>
  <c r="C40" i="1"/>
  <c r="C39" i="1"/>
  <c r="D39" i="1" s="1"/>
  <c r="C38" i="1"/>
  <c r="C37" i="1"/>
  <c r="D37" i="1" s="1"/>
  <c r="C36" i="1"/>
  <c r="C35" i="1"/>
  <c r="D35" i="1" s="1"/>
  <c r="C34" i="1"/>
  <c r="C33" i="1"/>
  <c r="D33" i="1" s="1"/>
  <c r="C32" i="1"/>
  <c r="C31" i="1"/>
  <c r="D31" i="1" s="1"/>
  <c r="C30" i="1"/>
  <c r="C29" i="1"/>
  <c r="D29" i="1" s="1"/>
  <c r="C28" i="1"/>
  <c r="C27" i="1"/>
  <c r="D27" i="1" s="1"/>
  <c r="C26" i="1"/>
  <c r="C25" i="1"/>
  <c r="D25" i="1" s="1"/>
  <c r="C24" i="1"/>
  <c r="E15" i="1" l="1"/>
  <c r="E16" i="1"/>
  <c r="E17" i="1"/>
  <c r="E18" i="1"/>
  <c r="E19" i="1"/>
  <c r="E14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<sst xmlns="http://schemas.openxmlformats.org/spreadsheetml/2006/main" count="109" uniqueCount="107">
  <si>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</si>
  <si>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</si>
  <si>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</si>
  <si>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</si>
  <si>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</si>
  <si>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</si>
  <si>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</si>
  <si>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</si>
  <si>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</si>
  <si>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</si>
  <si>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</si>
  <si>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</si>
  <si>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concentration (ng/mL)</t>
  </si>
  <si>
    <t>Numune</t>
  </si>
  <si>
    <t>absorbans</t>
  </si>
  <si>
    <t>Canan Uygur</t>
  </si>
  <si>
    <t>Sefanur Doğanay</t>
  </si>
  <si>
    <t>Rukiye Hangül</t>
  </si>
  <si>
    <t>Melike Ayyıldız</t>
  </si>
  <si>
    <t>Aynur Şemsedli</t>
  </si>
  <si>
    <t xml:space="preserve">Melek Ersoy </t>
  </si>
  <si>
    <t>Ayşe Altekin</t>
  </si>
  <si>
    <t>Leyla Aktepe</t>
  </si>
  <si>
    <t>Merve Merdan</t>
  </si>
  <si>
    <t>Kübra Ülkü Üney</t>
  </si>
  <si>
    <t xml:space="preserve">Yasemin Tut </t>
  </si>
  <si>
    <t>Kübra Dembasan</t>
  </si>
  <si>
    <t>Hatice Taş</t>
  </si>
  <si>
    <t>Gülfidan Gündoğdu</t>
  </si>
  <si>
    <t>Tevriz Aki</t>
  </si>
  <si>
    <t>Aynur Akkaya</t>
  </si>
  <si>
    <t>Aynur Demir</t>
  </si>
  <si>
    <t>Özlem İşler</t>
  </si>
  <si>
    <t>Esra Öztürk</t>
  </si>
  <si>
    <t>Tuğba Gür</t>
  </si>
  <si>
    <t>Hülya Gümüştekin</t>
  </si>
  <si>
    <t>Nadide Zeliha Akın</t>
  </si>
  <si>
    <t>Şerefnur Erkoç</t>
  </si>
  <si>
    <t>Özge Yalçınkaya</t>
  </si>
  <si>
    <t>Ela Ceylan</t>
  </si>
  <si>
    <t>Sultan Kılıçöz</t>
  </si>
  <si>
    <t>Büşra Hatun Bal</t>
  </si>
  <si>
    <t>Gökçesu Çılga</t>
  </si>
  <si>
    <t>Sevda Üçer</t>
  </si>
  <si>
    <t>Sevcan Karakaya</t>
  </si>
  <si>
    <t>Funda Bulut Arıkan</t>
  </si>
  <si>
    <t>Mahide Gül</t>
  </si>
  <si>
    <t>Ayşe Arslan</t>
  </si>
  <si>
    <t>Hatice Durmaz</t>
  </si>
  <si>
    <t>Türkan Erarslan</t>
  </si>
  <si>
    <t>Makbule Altıntaç</t>
  </si>
  <si>
    <t>Sena Kara</t>
  </si>
  <si>
    <t>Ceren Dönmezoğlu</t>
  </si>
  <si>
    <t>Saghar Naseri</t>
  </si>
  <si>
    <t>Özge İrem Genç</t>
  </si>
  <si>
    <t>Gülnaz Aktepe</t>
  </si>
  <si>
    <t>Ferya Albayrak</t>
  </si>
  <si>
    <t>Kader Aygün</t>
  </si>
  <si>
    <t>Ayşe Demirkaya</t>
  </si>
  <si>
    <t>Güneş Görgülüer</t>
  </si>
  <si>
    <t>Nesibe Akkurt</t>
  </si>
  <si>
    <t>Betül Kapucu</t>
  </si>
  <si>
    <t>Senanur Güler</t>
  </si>
  <si>
    <t>Ayşegül Gök</t>
  </si>
  <si>
    <t>Neriman Gülbahar</t>
  </si>
  <si>
    <t>Ayşenur Küçük</t>
  </si>
  <si>
    <t>Eda Dedebalı</t>
  </si>
  <si>
    <t>Emine Poyrazoğlu</t>
  </si>
  <si>
    <t>Sümeyye Taş</t>
  </si>
  <si>
    <t>Melike Kosacı</t>
  </si>
  <si>
    <t>Ayşegül Altınbek</t>
  </si>
  <si>
    <t>Elif Alsancak</t>
  </si>
  <si>
    <t>Emine Betül Sezgin</t>
  </si>
  <si>
    <t>Ezginur Deveci</t>
  </si>
  <si>
    <t>Döne Çiftçi</t>
  </si>
  <si>
    <t>Nurhayat Doğan</t>
  </si>
  <si>
    <t>Huriye Yılmaz</t>
  </si>
  <si>
    <t>Huriye Arslan</t>
  </si>
  <si>
    <t>Özgül Dönmez</t>
  </si>
  <si>
    <t>Nevin Sağsöz</t>
  </si>
  <si>
    <t>Özlem Koç</t>
  </si>
  <si>
    <t>Nuresen Özuak</t>
  </si>
  <si>
    <t>Aysel Sakallı</t>
  </si>
  <si>
    <t>Gülpembe Koç</t>
  </si>
  <si>
    <t>Müslüme Umullu</t>
  </si>
  <si>
    <t>Selvi Yılmaz</t>
  </si>
  <si>
    <t>Perihan Ünver</t>
  </si>
  <si>
    <t>Dönüş Dolunay</t>
  </si>
  <si>
    <t>Rukiye Topuz</t>
  </si>
  <si>
    <t>Gülseren Korkmaz</t>
  </si>
  <si>
    <t>Zeynep Göçer</t>
  </si>
  <si>
    <t>Halime Kaçar</t>
  </si>
  <si>
    <t>Elife Özen</t>
  </si>
  <si>
    <t>Nadiye Erdoğan</t>
  </si>
  <si>
    <t>Yurdakul Akkul</t>
  </si>
  <si>
    <t>Periman Dernek</t>
  </si>
  <si>
    <t>Zöhre Kıymaz</t>
  </si>
  <si>
    <t>Zeynep Arslan</t>
  </si>
  <si>
    <t>Hacer Dağ</t>
  </si>
  <si>
    <t>Serpil Şanlı</t>
  </si>
  <si>
    <t>Gülbahar Dağ</t>
  </si>
  <si>
    <t>Filiz Ertuna</t>
  </si>
  <si>
    <t>Zeliha Önder</t>
  </si>
  <si>
    <t>Feyzanur Şahin</t>
  </si>
  <si>
    <t>(1-30): Rep. Obez 1</t>
  </si>
  <si>
    <t>(31-60): Rep. Kontrol</t>
  </si>
  <si>
    <t>(61-89): Menopoz Aşırı Kilolu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</si>
</sst>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matriptaz 2</a:t>
            </a:r>
          </a:p>
        </c:rich>
      </c:tx>
      <c:layout>
        <c:manualLayout>
          <c:xMode val="edge"/>
          <c:yMode val="edge"/>
          <c:x val="0.39570122484689413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4886264216973"/>
                  <c:y val="-0.20619094488188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'matriptaz 2'!$C$14:$C$19</c:f>
              <c:numCache>
                <c:formatCode>General</c:formatCode>
                <c:ptCount val="6"/>
                <c:pt idx="0">
                  <c:v>1.5730000000000002</c:v>
                </c:pt>
                <c:pt idx="1">
                  <c:v>0.82299999999999995</c:v>
                </c:pt>
                <c:pt idx="2">
                  <c:v>0.42599999999999999</c:v>
                </c:pt>
                <c:pt idx="3">
                  <c:v>0.19900000000000001</c:v>
                </c:pt>
                <c:pt idx="4">
                  <c:v>9.9000000000000005E-2</c:v>
                </c:pt>
                <c:pt idx="5">
                  <c:v>4.4999999999999998E-2</c:v>
                </c:pt>
              </c:numCache>
            </c:numRef>
          </c:xVal>
          <c:yVal>
            <c:numRef>
              <c:f>'matriptaz 2'!$D$14:$D$19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27152"/>
        <c:axId val="358729112"/>
      </c:scatterChart>
      <c:valAx>
        <c:axId val="3587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729112"/>
        <c:crosses val="autoZero"/>
        <c:crossBetween val="midCat"/>
      </c:valAx>
      <c:valAx>
        <c:axId val="3587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87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176212</xdr:rowOff>
    </xdr:from>
    <xdr:to>
      <xdr:col>13</xdr:col>
      <xdr:colOff>438150</xdr:colOff>
      <xdr:row>26</xdr:row>
      <xdr:rowOff>61912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600075</xdr:colOff>
      <xdr:row>32</xdr:row>
      <xdr:rowOff>4252</xdr:rowOff>
    </xdr:from>
    <xdr:to>
      <xdr:col>14</xdr:col>
      <xdr:colOff>257175</xdr:colOff>
      <xdr:row>55</xdr:row>
      <xdr:rowOff>95250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6100252"/>
          <a:ext cx="5753100" cy="4472498"/>
        </a:xfrm>
        <a:prstGeom prst="rect">
          <a:avLst/>
        </a:prstGeom>
      </xdr:spPr>
    </xdr:pic>
    <xdr:clientData/>
  </xdr:twoCellAnchor>
  <xdr:twoCellAnchor editAs="oneCell">
    <xdr:from>
      <xdr:col>5</xdr:col>
      <xdr:colOff>9524</xdr:colOff>
      <xdr:row>55</xdr:row>
      <xdr:rowOff>102459</xdr:rowOff>
    </xdr:from>
    <xdr:to>
      <xdr:col>14</xdr:col>
      <xdr:colOff>142875</xdr:colOff>
      <xdr:row>85</xdr:row>
      <xdr:rowOff>75766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49" y="10579959"/>
          <a:ext cx="5619751" cy="5688307"/>
        </a:xfrm>
        <a:prstGeom prst="rect">
          <a:avLst/>
        </a:prstGeom>
      </xdr:spPr>
    </xdr:pic>
    <xdr:clientData/>
  </xdr:twoCellAnchor>
  <xdr:twoCellAnchor editAs="oneCell">
    <xdr:from>
      <xdr:col>4</xdr:col>
      <xdr:colOff>581025</xdr:colOff>
      <xdr:row>85</xdr:row>
      <xdr:rowOff>84861</xdr:rowOff>
    </xdr:from>
    <xdr:to>
      <xdr:col>15</xdr:col>
      <xdr:colOff>390525</xdr:colOff>
      <xdr:row>111</xdr:row>
      <xdr:rowOff>156710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2850" y="16277361"/>
          <a:ext cx="6515100" cy="5024849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111</xdr:row>
      <xdr:rowOff>152400</xdr:rowOff>
    </xdr:from>
    <xdr:to>
      <xdr:col>14</xdr:col>
      <xdr:colOff>126977</xdr:colOff>
      <xdr:row>143</xdr:row>
      <xdr:rowOff>61298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21297900"/>
          <a:ext cx="5622902" cy="6004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1"/>
  <sheetViews>
    <sheetView tabSelected="1" topLeftCell="A82" workbookViewId="0">
      <selection activeCell="N30" sqref="N30"/>
    </sheetView>
  </sheetViews>
  <sheetFormatPr defaultRowHeight="15" x14ac:dyDescent="0.25"/>
  <cols>
    <col min="1" max="1" width="17.85546875" customWidth="1"/>
    <col min="2" max="2" width="11.42578125" customWidth="1"/>
  </cols>
  <sheetData>
    <row r="2" spans="1:12" x14ac:dyDescent="0.25">
      <c r="A2">
        <v>1.6340000000000001</v>
      </c>
      <c r="B2">
        <v>1.3980000000000001</v>
      </c>
      <c r="C2">
        <v>0.76900000000000002</v>
      </c>
      <c r="D2">
        <v>1.1930000000000001</v>
      </c>
      <c r="E2">
        <v>1.556</v>
      </c>
      <c r="F2">
        <v>1.2610000000000001</v>
      </c>
      <c r="G2">
        <v>0.61499999999999999</v>
      </c>
      <c r="H2">
        <v>1.621</v>
      </c>
      <c r="I2">
        <v>1.4710000000000001</v>
      </c>
      <c r="J2">
        <v>1.6260000000000001</v>
      </c>
      <c r="K2">
        <v>0.86399999999999999</v>
      </c>
      <c r="L2">
        <v>1.157</v>
      </c>
    </row>
    <row r="3" spans="1:12" x14ac:dyDescent="0.25">
      <c r="A3">
        <v>0.88400000000000001</v>
      </c>
      <c r="B3">
        <v>1.462</v>
      </c>
      <c r="C3">
        <v>1.222</v>
      </c>
      <c r="D3">
        <v>0.97099999999999997</v>
      </c>
      <c r="E3">
        <v>1.774</v>
      </c>
      <c r="F3">
        <v>1.085</v>
      </c>
      <c r="G3">
        <v>1.341</v>
      </c>
      <c r="H3">
        <v>1.821</v>
      </c>
      <c r="I3">
        <v>1.25</v>
      </c>
      <c r="J3">
        <v>1.02</v>
      </c>
      <c r="K3">
        <v>1.4040000000000001</v>
      </c>
      <c r="L3">
        <v>1.55</v>
      </c>
    </row>
    <row r="4" spans="1:12" x14ac:dyDescent="0.25">
      <c r="A4">
        <v>0.48699999999999999</v>
      </c>
      <c r="B4">
        <v>1.1500000000000001</v>
      </c>
      <c r="C4">
        <v>1.385</v>
      </c>
      <c r="D4">
        <v>1.32</v>
      </c>
      <c r="E4">
        <v>0.67500000000000004</v>
      </c>
      <c r="F4">
        <v>1.512</v>
      </c>
      <c r="G4">
        <v>1.6240000000000001</v>
      </c>
      <c r="H4">
        <v>1.0509999999999999</v>
      </c>
      <c r="I4">
        <v>0.373</v>
      </c>
      <c r="J4">
        <v>1.4359999999999999</v>
      </c>
      <c r="K4">
        <v>1.006</v>
      </c>
      <c r="L4">
        <v>0.82500000000000007</v>
      </c>
    </row>
    <row r="5" spans="1:12" x14ac:dyDescent="0.25">
      <c r="A5">
        <v>0.26</v>
      </c>
      <c r="B5">
        <v>1.35</v>
      </c>
      <c r="C5">
        <v>1.8320000000000001</v>
      </c>
      <c r="D5">
        <v>1.34</v>
      </c>
      <c r="E5">
        <v>1.5509999999999999</v>
      </c>
      <c r="F5">
        <v>0.60599999999999998</v>
      </c>
      <c r="G5">
        <v>1.333</v>
      </c>
      <c r="H5">
        <v>1.121</v>
      </c>
      <c r="I5">
        <v>0.84799999999999998</v>
      </c>
      <c r="J5">
        <v>1.085</v>
      </c>
      <c r="K5">
        <v>1.794</v>
      </c>
      <c r="L5">
        <v>0.34800000000000003</v>
      </c>
    </row>
    <row r="6" spans="1:12" x14ac:dyDescent="0.25">
      <c r="A6">
        <v>0.16</v>
      </c>
      <c r="B6">
        <v>1.0629999999999999</v>
      </c>
      <c r="C6">
        <v>1.409</v>
      </c>
      <c r="D6">
        <v>1.0230000000000001</v>
      </c>
      <c r="E6">
        <v>1.175</v>
      </c>
      <c r="F6">
        <v>1.3800000000000001</v>
      </c>
      <c r="G6">
        <v>1.137</v>
      </c>
      <c r="H6">
        <v>1.589</v>
      </c>
      <c r="I6">
        <v>1.141</v>
      </c>
      <c r="J6">
        <v>1.4430000000000001</v>
      </c>
      <c r="K6">
        <v>1.413</v>
      </c>
      <c r="L6">
        <v>0.68400000000000005</v>
      </c>
    </row>
    <row r="7" spans="1:12" x14ac:dyDescent="0.25">
      <c r="A7">
        <v>0.106</v>
      </c>
      <c r="B7">
        <v>0.77700000000000002</v>
      </c>
      <c r="C7">
        <v>1.6739999999999999</v>
      </c>
      <c r="D7">
        <v>1.4890000000000001</v>
      </c>
      <c r="E7">
        <v>1.496</v>
      </c>
      <c r="F7">
        <v>1.423</v>
      </c>
      <c r="G7">
        <v>1.387</v>
      </c>
      <c r="H7">
        <v>0.871</v>
      </c>
      <c r="I7">
        <v>1.458</v>
      </c>
      <c r="J7">
        <v>0.71299999999999997</v>
      </c>
      <c r="K7">
        <v>1.4950000000000001</v>
      </c>
      <c r="L7">
        <v>0.76900000000000002</v>
      </c>
    </row>
    <row r="8" spans="1:12" x14ac:dyDescent="0.25">
      <c r="A8">
        <v>6.0999999999999999E-2</v>
      </c>
      <c r="B8">
        <v>0.93500000000000005</v>
      </c>
      <c r="C8">
        <v>1.29</v>
      </c>
      <c r="D8">
        <v>0.65600000000000003</v>
      </c>
      <c r="E8">
        <v>0.93900000000000006</v>
      </c>
      <c r="F8">
        <v>1.177</v>
      </c>
      <c r="G8">
        <v>0.503</v>
      </c>
      <c r="H8">
        <v>1.2869999999999999</v>
      </c>
      <c r="I8">
        <v>1.2829999999999999</v>
      </c>
      <c r="J8">
        <v>1.355</v>
      </c>
      <c r="K8">
        <v>1.383</v>
      </c>
      <c r="L8">
        <v>0.64700000000000002</v>
      </c>
    </row>
    <row r="9" spans="1:12" x14ac:dyDescent="0.25">
      <c r="A9">
        <v>1.51</v>
      </c>
      <c r="B9">
        <v>1.341</v>
      </c>
      <c r="C9">
        <v>1.425</v>
      </c>
      <c r="D9">
        <v>1.4450000000000001</v>
      </c>
      <c r="E9">
        <v>1.409</v>
      </c>
      <c r="F9">
        <v>0.84299999999999997</v>
      </c>
      <c r="G9">
        <v>0.627</v>
      </c>
      <c r="H9">
        <v>1.5350000000000001</v>
      </c>
      <c r="I9">
        <v>1.617</v>
      </c>
      <c r="J9">
        <v>1.0389999999999999</v>
      </c>
      <c r="K9">
        <v>1.776</v>
      </c>
      <c r="L9">
        <v>1.804</v>
      </c>
    </row>
    <row r="12" spans="1:12" x14ac:dyDescent="0.25">
      <c r="A12" t="s">
        <v>0</v>
      </c>
    </row>
    <row r="13" spans="1:12" x14ac:dyDescent="0.25">
      <c r="B13" t="s">
        <v>8</v>
      </c>
      <c r="C13" t="s">
        <v>9</v>
      </c>
      <c r="D13" t="s">
        <v>10</v>
      </c>
      <c r="E13" s="1" t="s">
        <v>11</v>
      </c>
    </row>
    <row r="14" spans="1:12" x14ac:dyDescent="0.25">
      <c r="A14" t="s">
        <v>1</v>
      </c>
      <c r="B14">
        <v>1.6340000000000001</v>
      </c>
      <c r="C14">
        <f>B14-B20</f>
        <v>1.5730000000000002</v>
      </c>
      <c r="D14">
        <v>10</v>
      </c>
      <c r="E14">
        <f>(0.455*C14*C14)+(5.5964*C14)+(0.0725)</f>
        <v>10.001456895000002</v>
      </c>
    </row>
    <row r="15" spans="1:12" x14ac:dyDescent="0.25">
      <c r="A15" t="s">
        <v>2</v>
      </c>
      <c r="B15">
        <v>0.88400000000000001</v>
      </c>
      <c r="C15">
        <f>B15-B20</f>
        <v>0.82299999999999995</v>
      </c>
      <c r="D15">
        <v>5</v>
      </c>
      <c r="E15">
        <f t="shared" ref="E15:E19" si="0">(0.455*C15*C15)+(5.5964*C15)+(0.0725)</f>
        <v>4.9865218949999992</v>
      </c>
    </row>
    <row r="16" spans="1:12" x14ac:dyDescent="0.25">
      <c r="A16" t="s">
        <v>3</v>
      </c>
      <c r="B16">
        <v>0.48699999999999999</v>
      </c>
      <c r="C16">
        <f>B16-B20</f>
        <v>0.42599999999999999</v>
      </c>
      <c r="D16">
        <v>2.5</v>
      </c>
      <c r="E16">
        <f t="shared" si="0"/>
        <v>2.53913798</v>
      </c>
    </row>
    <row r="17" spans="1:12" x14ac:dyDescent="0.25">
      <c r="A17" t="s">
        <v>4</v>
      </c>
      <c r="B17">
        <v>0.26</v>
      </c>
      <c r="C17">
        <f>B17-B20</f>
        <v>0.19900000000000001</v>
      </c>
      <c r="D17">
        <v>1.25</v>
      </c>
      <c r="E17">
        <f t="shared" si="0"/>
        <v>1.2042020550000001</v>
      </c>
    </row>
    <row r="18" spans="1:12" x14ac:dyDescent="0.25">
      <c r="A18" t="s">
        <v>5</v>
      </c>
      <c r="B18">
        <v>0.16</v>
      </c>
      <c r="C18">
        <f>B18-B20</f>
        <v>9.9000000000000005E-2</v>
      </c>
      <c r="D18">
        <v>0.625</v>
      </c>
      <c r="E18">
        <f t="shared" si="0"/>
        <v>0.63100305500000009</v>
      </c>
    </row>
    <row r="19" spans="1:12" x14ac:dyDescent="0.25">
      <c r="A19" t="s">
        <v>6</v>
      </c>
      <c r="B19">
        <v>0.106</v>
      </c>
      <c r="C19">
        <f>B19-B20</f>
        <v>4.4999999999999998E-2</v>
      </c>
      <c r="D19">
        <v>0.3125</v>
      </c>
      <c r="E19">
        <f t="shared" si="0"/>
        <v>0.32525937500000002</v>
      </c>
    </row>
    <row r="20" spans="1:12" x14ac:dyDescent="0.25">
      <c r="A20" t="s">
        <v>7</v>
      </c>
      <c r="B20">
        <v>6.0999999999999999E-2</v>
      </c>
      <c r="C20">
        <f>B20-B20</f>
        <v>0</v>
      </c>
      <c r="D20">
        <v>0</v>
      </c>
    </row>
    <row r="22" spans="1:12" x14ac:dyDescent="0.25">
      <c r="A22" s="3" t="s">
        <v>13</v>
      </c>
      <c r="B22" s="4" t="s">
        <v>14</v>
      </c>
      <c r="C22" s="4" t="s">
        <v>9</v>
      </c>
      <c r="D22" s="5" t="s">
        <v>11</v>
      </c>
    </row>
    <row r="23" spans="1:12" x14ac:dyDescent="0.25">
      <c r="A23" s="6" t="s">
        <v>15</v>
      </c>
      <c r="B23" s="7">
        <v>1.51</v>
      </c>
      <c r="C23" s="7">
        <f>B23-B20</f>
        <v>1.4490000000000001</v>
      </c>
      <c r="D23" s="8">
        <f t="shared" ref="D23:D54" si="1">(0.455*C23*C23)+(5.5964*C23)+(0.0725)</f>
        <v>9.137002055</v>
      </c>
    </row>
    <row r="24" spans="1:12" x14ac:dyDescent="0.25">
      <c r="A24" s="6" t="s">
        <v>16</v>
      </c>
      <c r="B24" s="7">
        <v>1.3980000000000001</v>
      </c>
      <c r="C24" s="7">
        <f>B24-B20</f>
        <v>1.3370000000000002</v>
      </c>
      <c r="D24" s="8">
        <f t="shared" si="1"/>
        <v>8.3682306950000012</v>
      </c>
    </row>
    <row r="25" spans="1:12" x14ac:dyDescent="0.25">
      <c r="A25" s="6" t="s">
        <v>17</v>
      </c>
      <c r="B25" s="7">
        <v>1.462</v>
      </c>
      <c r="C25" s="7">
        <f>B25-B20</f>
        <v>1.401</v>
      </c>
      <c r="D25" s="8">
        <f t="shared" si="1"/>
        <v>8.806130855000001</v>
      </c>
    </row>
    <row r="26" spans="1:12" x14ac:dyDescent="0.25">
      <c r="A26" s="6" t="s">
        <v>18</v>
      </c>
      <c r="B26" s="7">
        <v>1.1500000000000001</v>
      </c>
      <c r="C26" s="7">
        <f>B26-B20</f>
        <v>1.0890000000000002</v>
      </c>
      <c r="D26" s="8">
        <f t="shared" si="1"/>
        <v>6.7065736550000015</v>
      </c>
    </row>
    <row r="27" spans="1:12" x14ac:dyDescent="0.25">
      <c r="A27" s="6" t="s">
        <v>19</v>
      </c>
      <c r="B27" s="7">
        <v>1.35</v>
      </c>
      <c r="C27" s="7">
        <f>B27-B20</f>
        <v>1.2890000000000001</v>
      </c>
      <c r="D27" s="8">
        <f t="shared" si="1"/>
        <v>8.0422516550000012</v>
      </c>
      <c r="I27" s="2"/>
      <c r="J27" s="2" t="s">
        <v>12</v>
      </c>
      <c r="K27" s="2"/>
      <c r="L27" s="2"/>
    </row>
    <row r="28" spans="1:12" x14ac:dyDescent="0.25">
      <c r="A28" s="6" t="s">
        <v>20</v>
      </c>
      <c r="B28" s="7">
        <v>1.0629999999999999</v>
      </c>
      <c r="C28" s="7">
        <f>B28-B20</f>
        <v>1.002</v>
      </c>
      <c r="D28" s="8">
        <f t="shared" si="1"/>
        <v>6.1369146199999998</v>
      </c>
    </row>
    <row r="29" spans="1:12" x14ac:dyDescent="0.25">
      <c r="A29" s="6" t="s">
        <v>21</v>
      </c>
      <c r="B29" s="7">
        <v>0.77700000000000002</v>
      </c>
      <c r="C29" s="7">
        <f>B29-B20</f>
        <v>0.71599999999999997</v>
      </c>
      <c r="D29" s="8">
        <f t="shared" si="1"/>
        <v>4.3127808799999992</v>
      </c>
      <c r="G29" t="s">
        <v>104</v>
      </c>
    </row>
    <row r="30" spans="1:12" x14ac:dyDescent="0.25">
      <c r="A30" s="6" t="s">
        <v>22</v>
      </c>
      <c r="B30" s="7">
        <v>0.93500000000000005</v>
      </c>
      <c r="C30" s="7">
        <f>B30-B20</f>
        <v>0.87400000000000011</v>
      </c>
      <c r="D30" s="8">
        <f t="shared" si="1"/>
        <v>5.3113171800000005</v>
      </c>
      <c r="G30" t="s">
        <v>105</v>
      </c>
    </row>
    <row r="31" spans="1:12" x14ac:dyDescent="0.25">
      <c r="A31" s="6" t="s">
        <v>23</v>
      </c>
      <c r="B31" s="7">
        <v>1.341</v>
      </c>
      <c r="C31" s="7">
        <f>B31-B20</f>
        <v>1.28</v>
      </c>
      <c r="D31" s="8">
        <f t="shared" si="1"/>
        <v>7.9813640000000001</v>
      </c>
      <c r="G31" t="s">
        <v>106</v>
      </c>
    </row>
    <row r="32" spans="1:12" x14ac:dyDescent="0.25">
      <c r="A32" s="6" t="s">
        <v>24</v>
      </c>
      <c r="B32" s="7">
        <v>0.76900000000000002</v>
      </c>
      <c r="C32" s="7">
        <f>B32-B20</f>
        <v>0.70799999999999996</v>
      </c>
      <c r="D32" s="8">
        <f t="shared" si="1"/>
        <v>4.2628263199999994</v>
      </c>
    </row>
    <row r="33" spans="1:4" x14ac:dyDescent="0.25">
      <c r="A33" s="6" t="s">
        <v>25</v>
      </c>
      <c r="B33" s="7">
        <v>1.222</v>
      </c>
      <c r="C33" s="7">
        <f>B33-B20</f>
        <v>1.161</v>
      </c>
      <c r="D33" s="8">
        <f t="shared" si="1"/>
        <v>7.1832244550000004</v>
      </c>
    </row>
    <row r="34" spans="1:4" x14ac:dyDescent="0.25">
      <c r="A34" s="6" t="s">
        <v>26</v>
      </c>
      <c r="B34" s="7">
        <v>1.385</v>
      </c>
      <c r="C34" s="7">
        <f>B34-B20</f>
        <v>1.3240000000000001</v>
      </c>
      <c r="D34" s="8">
        <f t="shared" si="1"/>
        <v>8.2797376800000002</v>
      </c>
    </row>
    <row r="35" spans="1:4" x14ac:dyDescent="0.25">
      <c r="A35" s="6" t="s">
        <v>27</v>
      </c>
      <c r="B35" s="7">
        <v>1.8320000000000001</v>
      </c>
      <c r="C35" s="7">
        <f>B35-B20</f>
        <v>1.7710000000000001</v>
      </c>
      <c r="D35" s="8">
        <f t="shared" si="1"/>
        <v>11.410805055000001</v>
      </c>
    </row>
    <row r="36" spans="1:4" x14ac:dyDescent="0.25">
      <c r="A36" s="6" t="s">
        <v>28</v>
      </c>
      <c r="B36" s="7">
        <v>1.409</v>
      </c>
      <c r="C36" s="7">
        <f>B36-B20</f>
        <v>1.3480000000000001</v>
      </c>
      <c r="D36" s="8">
        <f t="shared" si="1"/>
        <v>8.4432295200000009</v>
      </c>
    </row>
    <row r="37" spans="1:4" x14ac:dyDescent="0.25">
      <c r="A37" s="6" t="s">
        <v>29</v>
      </c>
      <c r="B37" s="7">
        <v>1.6739999999999999</v>
      </c>
      <c r="C37" s="7">
        <f>B37-B20</f>
        <v>1.613</v>
      </c>
      <c r="D37" s="8">
        <f t="shared" si="1"/>
        <v>10.283298094999999</v>
      </c>
    </row>
    <row r="38" spans="1:4" x14ac:dyDescent="0.25">
      <c r="A38" s="6" t="s">
        <v>30</v>
      </c>
      <c r="B38" s="7">
        <v>1.29</v>
      </c>
      <c r="C38" s="7">
        <f>B38-B20</f>
        <v>1.2290000000000001</v>
      </c>
      <c r="D38" s="8">
        <f t="shared" si="1"/>
        <v>7.6377262550000005</v>
      </c>
    </row>
    <row r="39" spans="1:4" x14ac:dyDescent="0.25">
      <c r="A39" s="6" t="s">
        <v>31</v>
      </c>
      <c r="B39" s="7">
        <v>1.425</v>
      </c>
      <c r="C39" s="7">
        <f>B39-B20</f>
        <v>1.3640000000000001</v>
      </c>
      <c r="D39" s="8">
        <f t="shared" si="1"/>
        <v>8.5525152800000015</v>
      </c>
    </row>
    <row r="40" spans="1:4" x14ac:dyDescent="0.25">
      <c r="A40" s="6" t="s">
        <v>32</v>
      </c>
      <c r="B40" s="7">
        <v>1.1930000000000001</v>
      </c>
      <c r="C40" s="7">
        <f>B40-B20</f>
        <v>1.1320000000000001</v>
      </c>
      <c r="D40" s="8">
        <f t="shared" si="1"/>
        <v>6.990672720000001</v>
      </c>
    </row>
    <row r="41" spans="1:4" x14ac:dyDescent="0.25">
      <c r="A41" s="6" t="s">
        <v>33</v>
      </c>
      <c r="B41" s="7">
        <v>0.97099999999999997</v>
      </c>
      <c r="C41" s="7">
        <f>B41-B20</f>
        <v>0.90999999999999992</v>
      </c>
      <c r="D41" s="8">
        <f t="shared" si="1"/>
        <v>5.5420094999999989</v>
      </c>
    </row>
    <row r="42" spans="1:4" x14ac:dyDescent="0.25">
      <c r="A42" s="6" t="s">
        <v>34</v>
      </c>
      <c r="B42" s="7">
        <v>1.32</v>
      </c>
      <c r="C42" s="7">
        <f>B42-B20</f>
        <v>1.2590000000000001</v>
      </c>
      <c r="D42" s="8">
        <f t="shared" si="1"/>
        <v>7.8395794550000009</v>
      </c>
    </row>
    <row r="43" spans="1:4" x14ac:dyDescent="0.25">
      <c r="A43" s="6" t="s">
        <v>35</v>
      </c>
      <c r="B43" s="7">
        <v>1.34</v>
      </c>
      <c r="C43" s="7">
        <f>B43-B20</f>
        <v>1.2790000000000001</v>
      </c>
      <c r="D43" s="8">
        <f t="shared" si="1"/>
        <v>7.9746032550000008</v>
      </c>
    </row>
    <row r="44" spans="1:4" x14ac:dyDescent="0.25">
      <c r="A44" s="6" t="s">
        <v>36</v>
      </c>
      <c r="B44" s="7">
        <v>1.0230000000000001</v>
      </c>
      <c r="C44" s="7">
        <f>B44-B20</f>
        <v>0.96200000000000019</v>
      </c>
      <c r="D44" s="8">
        <f t="shared" si="1"/>
        <v>5.8773138200000012</v>
      </c>
    </row>
    <row r="45" spans="1:4" x14ac:dyDescent="0.25">
      <c r="A45" s="6" t="s">
        <v>37</v>
      </c>
      <c r="B45" s="7">
        <v>1.4890000000000001</v>
      </c>
      <c r="C45" s="7">
        <f>B45-B20</f>
        <v>1.4280000000000002</v>
      </c>
      <c r="D45" s="8">
        <f t="shared" si="1"/>
        <v>8.9919879200000015</v>
      </c>
    </row>
    <row r="46" spans="1:4" x14ac:dyDescent="0.25">
      <c r="A46" s="6" t="s">
        <v>38</v>
      </c>
      <c r="B46" s="7">
        <v>0.65600000000000003</v>
      </c>
      <c r="C46" s="7">
        <f>B46-B20</f>
        <v>0.59499999999999997</v>
      </c>
      <c r="D46" s="8">
        <f t="shared" si="1"/>
        <v>3.5634393749999997</v>
      </c>
    </row>
    <row r="47" spans="1:4" x14ac:dyDescent="0.25">
      <c r="A47" s="6" t="s">
        <v>39</v>
      </c>
      <c r="B47" s="7">
        <v>1.4450000000000001</v>
      </c>
      <c r="C47" s="7">
        <f>B47-B20</f>
        <v>1.3840000000000001</v>
      </c>
      <c r="D47" s="8">
        <f t="shared" si="1"/>
        <v>8.6894500800000003</v>
      </c>
    </row>
    <row r="48" spans="1:4" x14ac:dyDescent="0.25">
      <c r="A48" s="6" t="s">
        <v>40</v>
      </c>
      <c r="B48" s="7">
        <v>1.556</v>
      </c>
      <c r="C48" s="7">
        <f>B48-B20</f>
        <v>1.4950000000000001</v>
      </c>
      <c r="D48" s="8">
        <f t="shared" si="1"/>
        <v>9.4560543750000008</v>
      </c>
    </row>
    <row r="49" spans="1:4" x14ac:dyDescent="0.25">
      <c r="A49" s="6" t="s">
        <v>41</v>
      </c>
      <c r="B49" s="7">
        <v>1.774</v>
      </c>
      <c r="C49" s="7">
        <f>B49-B20</f>
        <v>1.7130000000000001</v>
      </c>
      <c r="D49" s="8">
        <f t="shared" si="1"/>
        <v>10.994271095</v>
      </c>
    </row>
    <row r="50" spans="1:4" x14ac:dyDescent="0.25">
      <c r="A50" s="6" t="s">
        <v>42</v>
      </c>
      <c r="B50" s="7">
        <v>0.67500000000000004</v>
      </c>
      <c r="C50" s="7">
        <f>B50-B20</f>
        <v>0.6140000000000001</v>
      </c>
      <c r="D50" s="8">
        <f t="shared" si="1"/>
        <v>3.6802227800000002</v>
      </c>
    </row>
    <row r="51" spans="1:4" x14ac:dyDescent="0.25">
      <c r="A51" s="6" t="s">
        <v>43</v>
      </c>
      <c r="B51" s="7">
        <v>1.5509999999999999</v>
      </c>
      <c r="C51" s="7">
        <f>B51-B20</f>
        <v>1.49</v>
      </c>
      <c r="D51" s="8">
        <f t="shared" si="1"/>
        <v>9.4212814999999992</v>
      </c>
    </row>
    <row r="52" spans="1:4" x14ac:dyDescent="0.25">
      <c r="A52" s="6" t="s">
        <v>44</v>
      </c>
      <c r="B52" s="7">
        <v>1.175</v>
      </c>
      <c r="C52" s="7">
        <f>B52-B20</f>
        <v>1.1140000000000001</v>
      </c>
      <c r="D52" s="8">
        <f t="shared" si="1"/>
        <v>6.8715427800000004</v>
      </c>
    </row>
    <row r="53" spans="1:4" x14ac:dyDescent="0.25">
      <c r="A53" s="6" t="s">
        <v>45</v>
      </c>
      <c r="B53" s="7">
        <v>1.496</v>
      </c>
      <c r="C53" s="7">
        <f>B53-B20</f>
        <v>1.4350000000000001</v>
      </c>
      <c r="D53" s="8">
        <f t="shared" si="1"/>
        <v>9.0402813750000011</v>
      </c>
    </row>
    <row r="54" spans="1:4" x14ac:dyDescent="0.25">
      <c r="A54" s="6" t="s">
        <v>46</v>
      </c>
      <c r="B54" s="7">
        <v>0.93900000000000006</v>
      </c>
      <c r="C54" s="7">
        <f>B54-B20</f>
        <v>0.87800000000000011</v>
      </c>
      <c r="D54" s="8">
        <f t="shared" si="1"/>
        <v>5.3368914200000006</v>
      </c>
    </row>
    <row r="55" spans="1:4" x14ac:dyDescent="0.25">
      <c r="A55" s="6" t="s">
        <v>47</v>
      </c>
      <c r="B55" s="7">
        <v>1.409</v>
      </c>
      <c r="C55" s="7">
        <f>B55-B20</f>
        <v>1.3480000000000001</v>
      </c>
      <c r="D55" s="8">
        <f t="shared" ref="D55:D86" si="2">(0.455*C55*C55)+(5.5964*C55)+(0.0725)</f>
        <v>8.4432295200000009</v>
      </c>
    </row>
    <row r="56" spans="1:4" x14ac:dyDescent="0.25">
      <c r="A56" s="6" t="s">
        <v>48</v>
      </c>
      <c r="B56" s="7">
        <v>1.2610000000000001</v>
      </c>
      <c r="C56" s="7">
        <f>B56-B20</f>
        <v>1.2000000000000002</v>
      </c>
      <c r="D56" s="8">
        <f t="shared" si="2"/>
        <v>7.4433800000000012</v>
      </c>
    </row>
    <row r="57" spans="1:4" x14ac:dyDescent="0.25">
      <c r="A57" s="6" t="s">
        <v>49</v>
      </c>
      <c r="B57" s="7">
        <v>1.085</v>
      </c>
      <c r="C57" s="7">
        <f>B57-B20</f>
        <v>1.024</v>
      </c>
      <c r="D57" s="8">
        <f t="shared" si="2"/>
        <v>6.2803156800000002</v>
      </c>
    </row>
    <row r="58" spans="1:4" x14ac:dyDescent="0.25">
      <c r="A58" s="6" t="s">
        <v>50</v>
      </c>
      <c r="B58" s="7">
        <v>1.512</v>
      </c>
      <c r="C58" s="7">
        <f>B58-B20</f>
        <v>1.4510000000000001</v>
      </c>
      <c r="D58" s="8">
        <f t="shared" si="2"/>
        <v>9.1508338550000001</v>
      </c>
    </row>
    <row r="59" spans="1:4" x14ac:dyDescent="0.25">
      <c r="A59" s="6" t="s">
        <v>51</v>
      </c>
      <c r="B59" s="7">
        <v>0.60599999999999998</v>
      </c>
      <c r="C59" s="7">
        <f>B59-B20</f>
        <v>0.54499999999999993</v>
      </c>
      <c r="D59" s="8">
        <f t="shared" si="2"/>
        <v>3.2576843749999997</v>
      </c>
    </row>
    <row r="60" spans="1:4" x14ac:dyDescent="0.25">
      <c r="A60" s="6" t="s">
        <v>52</v>
      </c>
      <c r="B60" s="7">
        <v>1.3800000000000001</v>
      </c>
      <c r="C60" s="7">
        <f>B60-B20</f>
        <v>1.3190000000000002</v>
      </c>
      <c r="D60" s="8">
        <f t="shared" si="2"/>
        <v>8.2457428550000014</v>
      </c>
    </row>
    <row r="61" spans="1:4" x14ac:dyDescent="0.25">
      <c r="A61" s="6" t="s">
        <v>53</v>
      </c>
      <c r="B61" s="7">
        <v>1.423</v>
      </c>
      <c r="C61" s="7">
        <f>B61-B20</f>
        <v>1.3620000000000001</v>
      </c>
      <c r="D61" s="8">
        <f t="shared" si="2"/>
        <v>8.53884182</v>
      </c>
    </row>
    <row r="62" spans="1:4" x14ac:dyDescent="0.25">
      <c r="A62" s="6" t="s">
        <v>54</v>
      </c>
      <c r="B62" s="7">
        <v>1.177</v>
      </c>
      <c r="C62" s="7">
        <f>B62-B20</f>
        <v>1.1160000000000001</v>
      </c>
      <c r="D62" s="8">
        <f t="shared" si="2"/>
        <v>6.8847648800000005</v>
      </c>
    </row>
    <row r="63" spans="1:4" x14ac:dyDescent="0.25">
      <c r="A63" s="6" t="s">
        <v>55</v>
      </c>
      <c r="B63" s="7">
        <v>0.84299999999999997</v>
      </c>
      <c r="C63" s="7">
        <f>B63-B20</f>
        <v>0.78200000000000003</v>
      </c>
      <c r="D63" s="8">
        <f t="shared" si="2"/>
        <v>4.72712822</v>
      </c>
    </row>
    <row r="64" spans="1:4" x14ac:dyDescent="0.25">
      <c r="A64" s="6" t="s">
        <v>56</v>
      </c>
      <c r="B64" s="7">
        <v>0.61499999999999999</v>
      </c>
      <c r="C64" s="7">
        <f>B64-B20</f>
        <v>0.55400000000000005</v>
      </c>
      <c r="D64" s="8">
        <f t="shared" si="2"/>
        <v>3.3125523800000001</v>
      </c>
    </row>
    <row r="65" spans="1:4" x14ac:dyDescent="0.25">
      <c r="A65" s="6" t="s">
        <v>57</v>
      </c>
      <c r="B65" s="7">
        <v>1.341</v>
      </c>
      <c r="C65" s="7">
        <f>B65-B20</f>
        <v>1.28</v>
      </c>
      <c r="D65" s="8">
        <f t="shared" si="2"/>
        <v>7.9813640000000001</v>
      </c>
    </row>
    <row r="66" spans="1:4" x14ac:dyDescent="0.25">
      <c r="A66" s="6" t="s">
        <v>58</v>
      </c>
      <c r="B66" s="7">
        <v>1.6240000000000001</v>
      </c>
      <c r="C66" s="7">
        <f>B66-B20</f>
        <v>1.5630000000000002</v>
      </c>
      <c r="D66" s="8">
        <f t="shared" si="2"/>
        <v>9.931224095000001</v>
      </c>
    </row>
    <row r="67" spans="1:4" x14ac:dyDescent="0.25">
      <c r="A67" s="6" t="s">
        <v>59</v>
      </c>
      <c r="B67" s="7">
        <v>1.333</v>
      </c>
      <c r="C67" s="7">
        <f>B67-B20</f>
        <v>1.272</v>
      </c>
      <c r="D67" s="8">
        <f t="shared" si="2"/>
        <v>7.9273035200000006</v>
      </c>
    </row>
    <row r="68" spans="1:4" x14ac:dyDescent="0.25">
      <c r="A68" s="6" t="s">
        <v>60</v>
      </c>
      <c r="B68" s="7">
        <v>1.137</v>
      </c>
      <c r="C68" s="7">
        <f>B68-B20</f>
        <v>1.0760000000000001</v>
      </c>
      <c r="D68" s="8">
        <f t="shared" si="2"/>
        <v>6.6210144800000004</v>
      </c>
    </row>
    <row r="69" spans="1:4" x14ac:dyDescent="0.25">
      <c r="A69" s="6" t="s">
        <v>61</v>
      </c>
      <c r="B69" s="7">
        <v>1.387</v>
      </c>
      <c r="C69" s="7">
        <f>B69-B20</f>
        <v>1.3260000000000001</v>
      </c>
      <c r="D69" s="8">
        <f t="shared" si="2"/>
        <v>8.2933419799999992</v>
      </c>
    </row>
    <row r="70" spans="1:4" x14ac:dyDescent="0.25">
      <c r="A70" s="6" t="s">
        <v>103</v>
      </c>
      <c r="B70" s="7">
        <v>0.503</v>
      </c>
      <c r="C70" s="7">
        <f>B70-B20</f>
        <v>0.442</v>
      </c>
      <c r="D70" s="8">
        <f t="shared" si="2"/>
        <v>2.6349994199999998</v>
      </c>
    </row>
    <row r="71" spans="1:4" x14ac:dyDescent="0.25">
      <c r="A71" s="6" t="s">
        <v>62</v>
      </c>
      <c r="B71" s="7">
        <v>0.627</v>
      </c>
      <c r="C71" s="7">
        <f>B71-B20</f>
        <v>0.56600000000000006</v>
      </c>
      <c r="D71" s="8">
        <f t="shared" si="2"/>
        <v>3.3858243800000003</v>
      </c>
    </row>
    <row r="72" spans="1:4" x14ac:dyDescent="0.25">
      <c r="A72" s="6" t="s">
        <v>63</v>
      </c>
      <c r="B72" s="7">
        <v>1.621</v>
      </c>
      <c r="C72" s="7">
        <f>B72-B20</f>
        <v>1.56</v>
      </c>
      <c r="D72" s="8">
        <f t="shared" si="2"/>
        <v>9.9101720000000011</v>
      </c>
    </row>
    <row r="73" spans="1:4" x14ac:dyDescent="0.25">
      <c r="A73" s="6" t="s">
        <v>64</v>
      </c>
      <c r="B73" s="7">
        <v>1.821</v>
      </c>
      <c r="C73" s="7">
        <f>B73-B20</f>
        <v>1.76</v>
      </c>
      <c r="D73" s="8">
        <f t="shared" si="2"/>
        <v>11.331572000000001</v>
      </c>
    </row>
    <row r="74" spans="1:4" x14ac:dyDescent="0.25">
      <c r="A74" s="6" t="s">
        <v>65</v>
      </c>
      <c r="B74" s="7">
        <v>1.0509999999999999</v>
      </c>
      <c r="C74" s="7">
        <f>B74-B20</f>
        <v>0.99</v>
      </c>
      <c r="D74" s="8">
        <f t="shared" si="2"/>
        <v>6.0588814999999991</v>
      </c>
    </row>
    <row r="75" spans="1:4" x14ac:dyDescent="0.25">
      <c r="A75" s="6" t="s">
        <v>66</v>
      </c>
      <c r="B75" s="7">
        <v>1.121</v>
      </c>
      <c r="C75" s="7">
        <f>B75-B20</f>
        <v>1.06</v>
      </c>
      <c r="D75" s="8">
        <f t="shared" si="2"/>
        <v>6.5159219999999998</v>
      </c>
    </row>
    <row r="76" spans="1:4" x14ac:dyDescent="0.25">
      <c r="A76" s="6" t="s">
        <v>67</v>
      </c>
      <c r="B76" s="7">
        <v>1.589</v>
      </c>
      <c r="C76" s="7">
        <f>B76-B20</f>
        <v>1.528</v>
      </c>
      <c r="D76" s="8">
        <f t="shared" si="2"/>
        <v>9.6861259200000003</v>
      </c>
    </row>
    <row r="77" spans="1:4" x14ac:dyDescent="0.25">
      <c r="A77" s="6" t="s">
        <v>68</v>
      </c>
      <c r="B77" s="7">
        <v>0.871</v>
      </c>
      <c r="C77" s="7">
        <f>B77-B20</f>
        <v>0.81</v>
      </c>
      <c r="D77" s="8">
        <f t="shared" si="2"/>
        <v>4.9041095000000006</v>
      </c>
    </row>
    <row r="78" spans="1:4" x14ac:dyDescent="0.25">
      <c r="A78" s="6" t="s">
        <v>69</v>
      </c>
      <c r="B78" s="7">
        <v>1.2869999999999999</v>
      </c>
      <c r="C78" s="7">
        <f>B78-B20</f>
        <v>1.226</v>
      </c>
      <c r="D78" s="8">
        <f t="shared" si="2"/>
        <v>7.6175859800000003</v>
      </c>
    </row>
    <row r="79" spans="1:4" x14ac:dyDescent="0.25">
      <c r="A79" s="6" t="s">
        <v>70</v>
      </c>
      <c r="B79" s="7">
        <v>1.5350000000000001</v>
      </c>
      <c r="C79" s="7">
        <f>B79-B20</f>
        <v>1.4740000000000002</v>
      </c>
      <c r="D79" s="8">
        <f t="shared" si="2"/>
        <v>9.3101611800000015</v>
      </c>
    </row>
    <row r="80" spans="1:4" x14ac:dyDescent="0.25">
      <c r="A80" s="6" t="s">
        <v>71</v>
      </c>
      <c r="B80" s="7">
        <v>1.4710000000000001</v>
      </c>
      <c r="C80" s="7">
        <f>B80-B20</f>
        <v>1.4100000000000001</v>
      </c>
      <c r="D80" s="8">
        <f t="shared" si="2"/>
        <v>8.8680095000000012</v>
      </c>
    </row>
    <row r="81" spans="1:4" x14ac:dyDescent="0.25">
      <c r="A81" s="6" t="s">
        <v>72</v>
      </c>
      <c r="B81" s="7">
        <v>1.25</v>
      </c>
      <c r="C81" s="7">
        <f>B81-B20</f>
        <v>1.1890000000000001</v>
      </c>
      <c r="D81" s="8">
        <f t="shared" si="2"/>
        <v>7.3698626550000004</v>
      </c>
    </row>
    <row r="82" spans="1:4" x14ac:dyDescent="0.25">
      <c r="A82" s="6" t="s">
        <v>73</v>
      </c>
      <c r="B82" s="7">
        <v>0.373</v>
      </c>
      <c r="C82" s="7">
        <f>B82-B20</f>
        <v>0.312</v>
      </c>
      <c r="D82" s="8">
        <f t="shared" si="2"/>
        <v>1.86286832</v>
      </c>
    </row>
    <row r="83" spans="1:4" x14ac:dyDescent="0.25">
      <c r="A83" s="6" t="s">
        <v>74</v>
      </c>
      <c r="B83" s="7">
        <v>0.84799999999999998</v>
      </c>
      <c r="C83" s="7">
        <f>B83-B20</f>
        <v>0.78699999999999992</v>
      </c>
      <c r="D83" s="8">
        <f t="shared" si="2"/>
        <v>4.7586796949999997</v>
      </c>
    </row>
    <row r="84" spans="1:4" x14ac:dyDescent="0.25">
      <c r="A84" s="6" t="s">
        <v>75</v>
      </c>
      <c r="B84" s="7">
        <v>1.141</v>
      </c>
      <c r="C84" s="7">
        <f>B84-B20</f>
        <v>1.08</v>
      </c>
      <c r="D84" s="8">
        <f t="shared" si="2"/>
        <v>6.6473240000000002</v>
      </c>
    </row>
    <row r="85" spans="1:4" x14ac:dyDescent="0.25">
      <c r="A85" s="6" t="s">
        <v>76</v>
      </c>
      <c r="B85" s="7">
        <v>1.458</v>
      </c>
      <c r="C85" s="7">
        <f>B85-B20</f>
        <v>1.397</v>
      </c>
      <c r="D85" s="8">
        <f t="shared" si="2"/>
        <v>8.7786528950000005</v>
      </c>
    </row>
    <row r="86" spans="1:4" x14ac:dyDescent="0.25">
      <c r="A86" s="6" t="s">
        <v>77</v>
      </c>
      <c r="B86" s="7">
        <v>1.2829999999999999</v>
      </c>
      <c r="C86" s="7">
        <f>B86-B20</f>
        <v>1.222</v>
      </c>
      <c r="D86" s="8">
        <f t="shared" si="2"/>
        <v>7.5907450199999991</v>
      </c>
    </row>
    <row r="87" spans="1:4" x14ac:dyDescent="0.25">
      <c r="A87" s="6" t="s">
        <v>78</v>
      </c>
      <c r="B87" s="7">
        <v>1.617</v>
      </c>
      <c r="C87" s="7">
        <f>B87-B20</f>
        <v>1.556</v>
      </c>
      <c r="D87" s="8">
        <f t="shared" ref="D87:D118" si="3">(0.455*C87*C87)+(5.5964*C87)+(0.0725)</f>
        <v>9.8821152800000007</v>
      </c>
    </row>
    <row r="88" spans="1:4" x14ac:dyDescent="0.25">
      <c r="A88" s="6" t="s">
        <v>79</v>
      </c>
      <c r="B88" s="7">
        <v>1.6260000000000001</v>
      </c>
      <c r="C88" s="7">
        <f>B88-B20</f>
        <v>1.5650000000000002</v>
      </c>
      <c r="D88" s="8">
        <f t="shared" si="3"/>
        <v>9.9452633750000015</v>
      </c>
    </row>
    <row r="89" spans="1:4" x14ac:dyDescent="0.25">
      <c r="A89" s="6" t="s">
        <v>80</v>
      </c>
      <c r="B89" s="7">
        <v>1.02</v>
      </c>
      <c r="C89" s="7">
        <f>B89-B20</f>
        <v>0.95900000000000007</v>
      </c>
      <c r="D89" s="8">
        <f t="shared" si="3"/>
        <v>5.8579024550000005</v>
      </c>
    </row>
    <row r="90" spans="1:4" x14ac:dyDescent="0.25">
      <c r="A90" s="6" t="s">
        <v>81</v>
      </c>
      <c r="B90" s="7">
        <v>1.4359999999999999</v>
      </c>
      <c r="C90" s="7">
        <f>B90-B20</f>
        <v>1.375</v>
      </c>
      <c r="D90" s="8">
        <f t="shared" si="3"/>
        <v>8.6277843749999992</v>
      </c>
    </row>
    <row r="91" spans="1:4" x14ac:dyDescent="0.25">
      <c r="A91" s="6" t="s">
        <v>82</v>
      </c>
      <c r="B91" s="7">
        <v>1.085</v>
      </c>
      <c r="C91" s="7">
        <f>B91-B20</f>
        <v>1.024</v>
      </c>
      <c r="D91" s="8">
        <f t="shared" si="3"/>
        <v>6.2803156800000002</v>
      </c>
    </row>
    <row r="92" spans="1:4" x14ac:dyDescent="0.25">
      <c r="A92" s="6" t="s">
        <v>83</v>
      </c>
      <c r="B92" s="7">
        <v>1.4430000000000001</v>
      </c>
      <c r="C92" s="7">
        <f>B92-B20</f>
        <v>1.3820000000000001</v>
      </c>
      <c r="D92" s="8">
        <f t="shared" si="3"/>
        <v>8.6757402199999998</v>
      </c>
    </row>
    <row r="93" spans="1:4" x14ac:dyDescent="0.25">
      <c r="A93" s="6" t="s">
        <v>84</v>
      </c>
      <c r="B93" s="7">
        <v>0.71299999999999997</v>
      </c>
      <c r="C93" s="7">
        <f>B93-B20</f>
        <v>0.65199999999999991</v>
      </c>
      <c r="D93" s="8">
        <f t="shared" si="3"/>
        <v>3.9147751199999989</v>
      </c>
    </row>
    <row r="94" spans="1:4" x14ac:dyDescent="0.25">
      <c r="A94" s="6" t="s">
        <v>85</v>
      </c>
      <c r="B94" s="7">
        <v>1.355</v>
      </c>
      <c r="C94" s="7">
        <f>B94-B20</f>
        <v>1.294</v>
      </c>
      <c r="D94" s="8">
        <f t="shared" si="3"/>
        <v>8.07610998</v>
      </c>
    </row>
    <row r="95" spans="1:4" x14ac:dyDescent="0.25">
      <c r="A95" s="6" t="s">
        <v>86</v>
      </c>
      <c r="B95" s="7">
        <v>1.0389999999999999</v>
      </c>
      <c r="C95" s="7">
        <f>B95-B20</f>
        <v>0.97799999999999998</v>
      </c>
      <c r="D95" s="8">
        <f t="shared" si="3"/>
        <v>5.9809794199999997</v>
      </c>
    </row>
    <row r="96" spans="1:4" x14ac:dyDescent="0.25">
      <c r="A96" s="6" t="s">
        <v>87</v>
      </c>
      <c r="B96" s="7">
        <v>0.86399999999999999</v>
      </c>
      <c r="C96" s="7">
        <f>B96-B20</f>
        <v>0.80299999999999994</v>
      </c>
      <c r="D96" s="8">
        <f t="shared" si="3"/>
        <v>4.8597972949999999</v>
      </c>
    </row>
    <row r="97" spans="1:4" x14ac:dyDescent="0.25">
      <c r="A97" s="6" t="s">
        <v>88</v>
      </c>
      <c r="B97" s="7">
        <v>1.4040000000000001</v>
      </c>
      <c r="C97" s="7">
        <f>B97-B20</f>
        <v>1.3430000000000002</v>
      </c>
      <c r="D97" s="8">
        <f t="shared" si="3"/>
        <v>8.4091254950000014</v>
      </c>
    </row>
    <row r="98" spans="1:4" x14ac:dyDescent="0.25">
      <c r="A98" s="6" t="s">
        <v>89</v>
      </c>
      <c r="B98" s="7">
        <v>1.006</v>
      </c>
      <c r="C98" s="7">
        <f>B98-B20</f>
        <v>0.94500000000000006</v>
      </c>
      <c r="D98" s="8">
        <f t="shared" si="3"/>
        <v>5.767424375</v>
      </c>
    </row>
    <row r="99" spans="1:4" x14ac:dyDescent="0.25">
      <c r="A99" s="6" t="s">
        <v>90</v>
      </c>
      <c r="B99" s="7">
        <v>1.794</v>
      </c>
      <c r="C99" s="7">
        <f>B99-B20</f>
        <v>1.7330000000000001</v>
      </c>
      <c r="D99" s="8">
        <f t="shared" si="3"/>
        <v>11.137557695</v>
      </c>
    </row>
    <row r="100" spans="1:4" x14ac:dyDescent="0.25">
      <c r="A100" s="6" t="s">
        <v>91</v>
      </c>
      <c r="B100" s="7">
        <v>1.413</v>
      </c>
      <c r="C100" s="7">
        <f>B100-B20</f>
        <v>1.3520000000000001</v>
      </c>
      <c r="D100" s="8">
        <f t="shared" si="3"/>
        <v>8.4705291200000001</v>
      </c>
    </row>
    <row r="101" spans="1:4" x14ac:dyDescent="0.25">
      <c r="A101" s="6" t="s">
        <v>92</v>
      </c>
      <c r="B101" s="7">
        <v>1.4950000000000001</v>
      </c>
      <c r="C101" s="7">
        <f>B101-B20</f>
        <v>1.4340000000000002</v>
      </c>
      <c r="D101" s="8">
        <f t="shared" si="3"/>
        <v>9.0333795800000001</v>
      </c>
    </row>
    <row r="102" spans="1:4" x14ac:dyDescent="0.25">
      <c r="A102" s="6" t="s">
        <v>93</v>
      </c>
      <c r="B102" s="7">
        <v>1.383</v>
      </c>
      <c r="C102" s="7">
        <f>B102-B20</f>
        <v>1.3220000000000001</v>
      </c>
      <c r="D102" s="8">
        <f t="shared" si="3"/>
        <v>8.2661370200000004</v>
      </c>
    </row>
    <row r="103" spans="1:4" x14ac:dyDescent="0.25">
      <c r="A103" s="6" t="s">
        <v>94</v>
      </c>
      <c r="B103" s="7">
        <v>1.776</v>
      </c>
      <c r="C103" s="7">
        <f>B103-B20</f>
        <v>1.7150000000000001</v>
      </c>
      <c r="D103" s="8">
        <f t="shared" si="3"/>
        <v>11.008583375000001</v>
      </c>
    </row>
    <row r="104" spans="1:4" x14ac:dyDescent="0.25">
      <c r="A104" s="6" t="s">
        <v>95</v>
      </c>
      <c r="B104" s="7">
        <v>1.157</v>
      </c>
      <c r="C104" s="7">
        <f>B104-B20</f>
        <v>1.0960000000000001</v>
      </c>
      <c r="D104" s="8">
        <f t="shared" si="3"/>
        <v>6.7527076800000003</v>
      </c>
    </row>
    <row r="105" spans="1:4" x14ac:dyDescent="0.25">
      <c r="A105" s="6" t="s">
        <v>96</v>
      </c>
      <c r="B105" s="7">
        <v>1.55</v>
      </c>
      <c r="C105" s="7">
        <f>B105-B20</f>
        <v>1.4890000000000001</v>
      </c>
      <c r="D105" s="8">
        <f t="shared" si="3"/>
        <v>9.4143296550000013</v>
      </c>
    </row>
    <row r="106" spans="1:4" x14ac:dyDescent="0.25">
      <c r="A106" s="6" t="s">
        <v>97</v>
      </c>
      <c r="B106" s="7">
        <v>0.82500000000000007</v>
      </c>
      <c r="C106" s="7">
        <f>B106-B20</f>
        <v>0.76400000000000001</v>
      </c>
      <c r="D106" s="8">
        <f t="shared" si="3"/>
        <v>4.6137312800000005</v>
      </c>
    </row>
    <row r="107" spans="1:4" x14ac:dyDescent="0.25">
      <c r="A107" s="6" t="s">
        <v>98</v>
      </c>
      <c r="B107" s="7">
        <v>0.34800000000000003</v>
      </c>
      <c r="C107" s="7">
        <f>B107-B20</f>
        <v>0.28700000000000003</v>
      </c>
      <c r="D107" s="8">
        <f t="shared" si="3"/>
        <v>1.7161446950000003</v>
      </c>
    </row>
    <row r="108" spans="1:4" x14ac:dyDescent="0.25">
      <c r="A108" s="6" t="s">
        <v>99</v>
      </c>
      <c r="B108" s="7">
        <v>0.68400000000000005</v>
      </c>
      <c r="C108" s="7">
        <f>B108-B20</f>
        <v>0.623</v>
      </c>
      <c r="D108" s="8">
        <f t="shared" si="3"/>
        <v>3.7356558949999998</v>
      </c>
    </row>
    <row r="109" spans="1:4" x14ac:dyDescent="0.25">
      <c r="A109" s="6" t="s">
        <v>100</v>
      </c>
      <c r="B109" s="7">
        <v>0.76900000000000002</v>
      </c>
      <c r="C109" s="7">
        <f>B109-B20</f>
        <v>0.70799999999999996</v>
      </c>
      <c r="D109" s="8">
        <f t="shared" si="3"/>
        <v>4.2628263199999994</v>
      </c>
    </row>
    <row r="110" spans="1:4" x14ac:dyDescent="0.25">
      <c r="A110" s="6" t="s">
        <v>101</v>
      </c>
      <c r="B110" s="7">
        <v>0.64700000000000002</v>
      </c>
      <c r="C110" s="7">
        <f>B110-B20</f>
        <v>0.58600000000000008</v>
      </c>
      <c r="D110" s="8">
        <f t="shared" si="3"/>
        <v>3.50823558</v>
      </c>
    </row>
    <row r="111" spans="1:4" x14ac:dyDescent="0.25">
      <c r="A111" s="9" t="s">
        <v>102</v>
      </c>
      <c r="B111" s="10">
        <v>1.804</v>
      </c>
      <c r="C111" s="10">
        <f>B111-B20</f>
        <v>1.7430000000000001</v>
      </c>
      <c r="D111" s="11">
        <f t="shared" si="3"/>
        <v>11.209337495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matriptaz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2020-04-08T12:27:35Z</dcterms:created>
  <dcterms:modified xsi:type="dcterms:W3CDTF">2020-04-09T08:05:36Z</dcterms:modified>
</cp:coreProperties>
</file>