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ga Tıp\30.04.2022\"/>
    </mc:Choice>
  </mc:AlternateContent>
  <xr:revisionPtr revIDLastSave="0" documentId="13_ncr:1_{F55B083C-5B8F-489F-A8C3-302358FD73A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esterone" sheetId="1" r:id="rId1"/>
    <sheet name="MDA" sheetId="2" r:id="rId2"/>
    <sheet name="Materyal-meto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" i="2" l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21" i="2"/>
  <c r="E21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D36" i="1" l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35" i="1"/>
  <c r="E35" i="1" s="1"/>
  <c r="E21" i="1"/>
  <c r="C22" i="1"/>
  <c r="E22" i="1" s="1"/>
  <c r="C21" i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<sst xmlns="http://schemas.openxmlformats.org/spreadsheetml/2006/main" count="68" uniqueCount="51">
  <si>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</si>
  <si>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</si>
  <si>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</si>
  <si>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</si>
  <si>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</si>
  <si>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</si>
  <si>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</si>
  <si>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</si>
  <si>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</si>
  <si>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</si>
  <si>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</si>
  <si>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</si>
  <si>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</si>
  <si>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</si>
  <si>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</si>
  <si>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std6</t>
  </si>
  <si>
    <t>concentratıon (nmol/L)</t>
  </si>
  <si>
    <t>result(nmol/L)</t>
  </si>
  <si>
    <t>KİT ADI</t>
  </si>
  <si>
    <t>TÜR</t>
  </si>
  <si>
    <t>MARKA</t>
  </si>
  <si>
    <t>Yöntem</t>
  </si>
  <si>
    <t>Kullanılan Cihaz</t>
  </si>
  <si>
    <t>BT</t>
  </si>
  <si>
    <t>ELİSA</t>
  </si>
  <si>
    <t>Mıcroplate reader: BIO-TEK EL X 800-Aotu strıp washer:BIO TEK EL X 50</t>
  </si>
  <si>
    <t>MDA: Malondialdehit</t>
  </si>
  <si>
    <t>Universal</t>
  </si>
  <si>
    <t>Kolorimetrik</t>
  </si>
  <si>
    <t>REL BIOCHEM-REL ASSAY</t>
  </si>
  <si>
    <t>Sheep</t>
  </si>
  <si>
    <t>Progesterone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</si>
  <si>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</si>
  <si>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</si>
  <si>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</si>
  <si>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</si>
  <si>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</si>
  <si>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</si>
  <si>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</si>
  <si>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</si>
  <si>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</si>
  <si>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</si>
  <si>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</si>
  <si>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</si>
  <si>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</si>
  <si>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 xml:space="preserve">The reaction is terminated by addition of acidic stop solution and absorbance is measured at 450 nm. </t>
  </si>
  <si>
    <t>Sheep Progesterone Assay Principle</t>
  </si>
  <si>
    <t xml:space="preserve">This kit is an Enzyme-Linked Immunosorbent Assay (ELISA). The plate has been pre-coated with Sheep PROG antibody. Sheep PROG  present in the sample is added and binds to antibodies coated on the wells. </t>
  </si>
  <si>
    <t>And then biotinylated Sheep PROG  Antibody is added and binds to Sheep PROG  in the sample. Then Streptavidin-HRP is added and binds to the Biotinylated Sheep PROG  antibody.</t>
  </si>
  <si>
    <t>After incubation unbound Streptavidin-HRP is washed away during a washing step. Substrate solution is then added and color develops in proportion to the amount of Sheep PROG .</t>
  </si>
  <si>
    <t>Relassay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</si>
</sst>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</a:t>
            </a:r>
            <a:r>
              <a:rPr lang="tr-TR" b="1"/>
              <a:t>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48423009623797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Progesterone!$C$17:$C$22</c:f>
              <c:numCache>
                <c:formatCode>General</c:formatCode>
                <c:ptCount val="6"/>
                <c:pt idx="0">
                  <c:v>2.6839999999999997</c:v>
                </c:pt>
                <c:pt idx="1">
                  <c:v>1.81</c:v>
                </c:pt>
                <c:pt idx="2">
                  <c:v>1.167</c:v>
                </c:pt>
                <c:pt idx="3">
                  <c:v>0.56200000000000006</c:v>
                </c:pt>
                <c:pt idx="4">
                  <c:v>0.309</c:v>
                </c:pt>
                <c:pt idx="5">
                  <c:v>0</c:v>
                </c:pt>
              </c:numCache>
            </c:numRef>
          </c:xVal>
          <c:yVal>
            <c:numRef>
              <c:f>Progesterone!$D$17:$D$22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9-41F6-BBD7-D21F56FC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18312"/>
        <c:axId val="406415032"/>
      </c:scatterChart>
      <c:valAx>
        <c:axId val="4064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415032"/>
        <c:crosses val="autoZero"/>
        <c:crossBetween val="midCat"/>
      </c:valAx>
      <c:valAx>
        <c:axId val="4064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4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E-4661-8662-FFC5B5CB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175260</xdr:rowOff>
    </xdr:from>
    <xdr:to>
      <xdr:col>14</xdr:col>
      <xdr:colOff>533400</xdr:colOff>
      <xdr:row>26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</xdr:rowOff>
    </xdr:from>
    <xdr:to>
      <xdr:col>3</xdr:col>
      <xdr:colOff>958949</xdr:colOff>
      <xdr:row>41</xdr:row>
      <xdr:rowOff>9692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5360"/>
          <a:ext cx="5186144" cy="6585752"/>
        </a:xfrm>
        <a:prstGeom prst="rect">
          <a:avLst/>
        </a:prstGeom>
      </xdr:spPr>
    </xdr:pic>
    <xdr:clientData/>
  </xdr:twoCellAnchor>
  <xdr:twoCellAnchor editAs="oneCell">
    <xdr:from>
      <xdr:col>3</xdr:col>
      <xdr:colOff>968501</xdr:colOff>
      <xdr:row>5</xdr:row>
      <xdr:rowOff>7620</xdr:rowOff>
    </xdr:from>
    <xdr:to>
      <xdr:col>6</xdr:col>
      <xdr:colOff>360045</xdr:colOff>
      <xdr:row>41</xdr:row>
      <xdr:rowOff>4586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201" y="1026795"/>
          <a:ext cx="5535169" cy="68549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15240</xdr:rowOff>
    </xdr:from>
    <xdr:to>
      <xdr:col>4</xdr:col>
      <xdr:colOff>2287905</xdr:colOff>
      <xdr:row>84</xdr:row>
      <xdr:rowOff>151655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66660"/>
          <a:ext cx="7772400" cy="80002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workbookViewId="0">
      <selection activeCell="R8" sqref="R8"/>
    </sheetView>
  </sheetViews>
  <sheetFormatPr defaultRowHeight="15" x14ac:dyDescent="0.25"/>
  <cols>
    <col min="1" max="1" width="14.28515625" customWidth="1"/>
    <col min="2" max="2" width="11.42578125" customWidth="1"/>
    <col min="3" max="3" width="11.7109375" customWidth="1"/>
    <col min="4" max="4" width="11.85546875" customWidth="1"/>
    <col min="5" max="5" width="16.140625" customWidth="1"/>
  </cols>
  <sheetData>
    <row r="2" spans="1:11" x14ac:dyDescent="0.25">
      <c r="A2" s="3">
        <v>2.7549999999999999</v>
      </c>
      <c r="B2" s="2">
        <v>1.1859999999999999</v>
      </c>
      <c r="C2" s="2">
        <v>2.8159999999999998</v>
      </c>
      <c r="D2" s="2">
        <v>1.2869999999999999</v>
      </c>
      <c r="E2" s="2">
        <v>0.69900000000000007</v>
      </c>
      <c r="F2" s="2">
        <v>1.2730000000000001</v>
      </c>
      <c r="G2" s="2">
        <v>0.79500000000000004</v>
      </c>
      <c r="H2" s="2">
        <v>2.2429999999999999</v>
      </c>
      <c r="I2" s="2">
        <v>0.92300000000000004</v>
      </c>
      <c r="J2" s="2">
        <v>1.0010000000000001</v>
      </c>
      <c r="K2" s="2">
        <v>0.872</v>
      </c>
    </row>
    <row r="3" spans="1:11" x14ac:dyDescent="0.25">
      <c r="A3" s="3">
        <v>1.881</v>
      </c>
      <c r="B3" s="2">
        <v>0.86399999999999999</v>
      </c>
      <c r="C3" s="2">
        <v>1.3089999999999999</v>
      </c>
      <c r="D3" s="2">
        <v>0.77700000000000002</v>
      </c>
      <c r="E3" s="2">
        <v>0.78600000000000003</v>
      </c>
      <c r="F3" s="2">
        <v>0.93100000000000005</v>
      </c>
      <c r="G3" s="2">
        <v>1.105</v>
      </c>
      <c r="H3" s="2">
        <v>0.878</v>
      </c>
      <c r="I3" s="2">
        <v>1.03</v>
      </c>
      <c r="J3" s="2">
        <v>2.673</v>
      </c>
      <c r="K3" s="2">
        <v>1.0529999999999999</v>
      </c>
    </row>
    <row r="4" spans="1:11" x14ac:dyDescent="0.25">
      <c r="A4" s="3">
        <v>1.238</v>
      </c>
      <c r="B4" s="2">
        <v>2.7800000000000002</v>
      </c>
      <c r="C4" s="2">
        <v>0.747</v>
      </c>
      <c r="D4" s="2">
        <v>1.554</v>
      </c>
      <c r="E4" s="2">
        <v>0.89300000000000002</v>
      </c>
      <c r="F4" s="2">
        <v>0.85899999999999999</v>
      </c>
      <c r="G4" s="2">
        <v>1.6830000000000001</v>
      </c>
      <c r="H4" s="2">
        <v>1.373</v>
      </c>
      <c r="I4" s="2">
        <v>1.222</v>
      </c>
      <c r="J4" s="2">
        <v>0.98099999999999998</v>
      </c>
      <c r="K4" s="2">
        <v>2.2320000000000002</v>
      </c>
    </row>
    <row r="5" spans="1:11" x14ac:dyDescent="0.25">
      <c r="A5" s="3">
        <v>0.63300000000000001</v>
      </c>
      <c r="B5" s="2">
        <v>1.413</v>
      </c>
      <c r="C5" s="2">
        <v>1.744</v>
      </c>
      <c r="D5" s="2">
        <v>0.77800000000000002</v>
      </c>
      <c r="E5" s="2">
        <v>1.01</v>
      </c>
      <c r="F5" s="2">
        <v>2.0150000000000001</v>
      </c>
      <c r="G5" s="2">
        <v>0.66600000000000004</v>
      </c>
      <c r="H5" s="2">
        <v>0.91100000000000003</v>
      </c>
      <c r="I5" s="2">
        <v>1.107</v>
      </c>
      <c r="J5" s="2">
        <v>1.151</v>
      </c>
      <c r="K5" s="2">
        <v>0.98699999999999999</v>
      </c>
    </row>
    <row r="6" spans="1:11" x14ac:dyDescent="0.25">
      <c r="A6" s="3">
        <v>0.38</v>
      </c>
      <c r="B6" s="2">
        <v>0.89900000000000002</v>
      </c>
      <c r="C6" s="2">
        <v>1.407</v>
      </c>
      <c r="D6" s="2">
        <v>0.97399999999999998</v>
      </c>
      <c r="E6" s="2">
        <v>1.2730000000000001</v>
      </c>
      <c r="F6" s="2">
        <v>1.208</v>
      </c>
      <c r="G6" s="2">
        <v>1.925</v>
      </c>
      <c r="H6" s="2">
        <v>1.077</v>
      </c>
      <c r="I6" s="2">
        <v>0.78100000000000003</v>
      </c>
      <c r="J6" s="2">
        <v>1.1599999999999999</v>
      </c>
      <c r="K6" s="2">
        <v>0.74299999999999999</v>
      </c>
    </row>
    <row r="7" spans="1:11" x14ac:dyDescent="0.25">
      <c r="A7" s="5">
        <v>7.1000000000000008E-2</v>
      </c>
      <c r="B7" s="2">
        <v>7.2999999999999995E-2</v>
      </c>
      <c r="C7" s="2">
        <v>1.04</v>
      </c>
      <c r="D7" s="2">
        <v>1.173</v>
      </c>
      <c r="E7" s="2">
        <v>2.0339999999999998</v>
      </c>
      <c r="F7" s="2">
        <v>0.96399999999999997</v>
      </c>
      <c r="G7" s="2">
        <v>2.5009999999999999</v>
      </c>
      <c r="H7" s="2">
        <v>0.83499999999999996</v>
      </c>
      <c r="I7" s="2">
        <v>0.77800000000000002</v>
      </c>
      <c r="J7" s="2">
        <v>0.83699999999999997</v>
      </c>
    </row>
    <row r="8" spans="1:11" x14ac:dyDescent="0.25">
      <c r="B8" s="2">
        <v>2.2850000000000001</v>
      </c>
      <c r="C8" s="2">
        <v>1.5010000000000001</v>
      </c>
      <c r="D8" s="2">
        <v>1.488</v>
      </c>
      <c r="E8" s="2">
        <v>1.0880000000000001</v>
      </c>
      <c r="F8" s="2">
        <v>2.3759999999999999</v>
      </c>
      <c r="G8" s="2">
        <v>1.0210000000000001</v>
      </c>
      <c r="H8" s="2">
        <v>1.4339999999999999</v>
      </c>
      <c r="I8" s="2">
        <v>0.81200000000000006</v>
      </c>
      <c r="J8" s="2">
        <v>0.73699999999999999</v>
      </c>
    </row>
    <row r="9" spans="1:11" x14ac:dyDescent="0.25">
      <c r="B9" s="2">
        <v>0.57799999999999996</v>
      </c>
      <c r="C9" s="2">
        <v>0.78</v>
      </c>
      <c r="D9" s="2">
        <v>0.94800000000000006</v>
      </c>
      <c r="E9" s="2">
        <v>1.2650000000000001</v>
      </c>
      <c r="F9" s="2">
        <v>0.88500000000000001</v>
      </c>
      <c r="G9" s="2">
        <v>1.4000000000000001</v>
      </c>
      <c r="H9" s="2">
        <v>0.93100000000000005</v>
      </c>
      <c r="I9" s="2">
        <v>0.95600000000000007</v>
      </c>
      <c r="J9" s="2">
        <v>1.5640000000000001</v>
      </c>
    </row>
    <row r="12" spans="1:11" x14ac:dyDescent="0.25">
      <c r="A12" t="s">
        <v>0</v>
      </c>
    </row>
    <row r="16" spans="1:11" x14ac:dyDescent="0.25">
      <c r="A16" t="s">
        <v>0</v>
      </c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25">
      <c r="A17" t="s">
        <v>5</v>
      </c>
      <c r="B17" s="3">
        <v>2.7549999999999999</v>
      </c>
      <c r="C17" s="1">
        <f>B17-B22</f>
        <v>2.6839999999999997</v>
      </c>
      <c r="D17" s="1">
        <v>8</v>
      </c>
      <c r="E17" s="7">
        <f>(0.8262*C17*C17)+(0.6906*C17)+(0.1442)</f>
        <v>7.9495962271999989</v>
      </c>
    </row>
    <row r="18" spans="1:13" x14ac:dyDescent="0.25">
      <c r="A18" t="s">
        <v>6</v>
      </c>
      <c r="B18" s="3">
        <v>1.881</v>
      </c>
      <c r="C18" s="1">
        <f>B18-B22</f>
        <v>1.81</v>
      </c>
      <c r="D18" s="1">
        <v>4</v>
      </c>
      <c r="E18" s="7">
        <f t="shared" ref="E18:E22" si="0">(0.8262*C18*C18)+(0.6906*C18)+(0.1442)</f>
        <v>4.1008998199999995</v>
      </c>
    </row>
    <row r="19" spans="1:13" x14ac:dyDescent="0.25">
      <c r="A19" t="s">
        <v>7</v>
      </c>
      <c r="B19" s="3">
        <v>1.238</v>
      </c>
      <c r="C19" s="1">
        <f>B19-B22</f>
        <v>1.167</v>
      </c>
      <c r="D19" s="1">
        <v>2</v>
      </c>
      <c r="E19" s="7">
        <f t="shared" si="0"/>
        <v>2.0753228918000004</v>
      </c>
    </row>
    <row r="20" spans="1:13" x14ac:dyDescent="0.25">
      <c r="A20" t="s">
        <v>8</v>
      </c>
      <c r="B20" s="3">
        <v>0.63300000000000001</v>
      </c>
      <c r="C20" s="1">
        <f>B20-B22</f>
        <v>0.56200000000000006</v>
      </c>
      <c r="D20" s="1">
        <v>1</v>
      </c>
      <c r="E20" s="7">
        <f t="shared" si="0"/>
        <v>0.79326751280000007</v>
      </c>
    </row>
    <row r="21" spans="1:13" x14ac:dyDescent="0.25">
      <c r="A21" t="s">
        <v>9</v>
      </c>
      <c r="B21" s="3">
        <v>0.38</v>
      </c>
      <c r="C21" s="1">
        <f>B21-B22</f>
        <v>0.309</v>
      </c>
      <c r="D21" s="1">
        <v>0.5</v>
      </c>
      <c r="E21" s="7">
        <f t="shared" si="0"/>
        <v>0.43648180219999999</v>
      </c>
    </row>
    <row r="22" spans="1:13" x14ac:dyDescent="0.25">
      <c r="A22" t="s">
        <v>10</v>
      </c>
      <c r="B22" s="5">
        <v>7.1000000000000008E-2</v>
      </c>
      <c r="C22" s="1">
        <f>B22-B22</f>
        <v>0</v>
      </c>
      <c r="D22" s="1">
        <v>0</v>
      </c>
      <c r="E22" s="7">
        <f t="shared" si="0"/>
        <v>0.14419999999999999</v>
      </c>
    </row>
    <row r="27" spans="1:13" x14ac:dyDescent="0.25">
      <c r="I27" s="8"/>
      <c r="K27" s="8"/>
      <c r="L27" s="8"/>
      <c r="M27" s="8"/>
    </row>
    <row r="28" spans="1:13" x14ac:dyDescent="0.25">
      <c r="I28" s="8"/>
      <c r="K28" s="8" t="s">
        <v>11</v>
      </c>
      <c r="L28" s="8"/>
      <c r="M28" s="8"/>
    </row>
    <row r="34" spans="1:5" x14ac:dyDescent="0.2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14</v>
      </c>
    </row>
    <row r="35" spans="1:5" x14ac:dyDescent="0.25">
      <c r="A35" s="9">
        <v>501</v>
      </c>
      <c r="B35" s="2">
        <v>1.1859999999999999</v>
      </c>
      <c r="C35" s="5">
        <v>7.1000000000000008E-2</v>
      </c>
      <c r="D35" s="1">
        <f t="shared" ref="D35:D66" si="1">(B35-C35)</f>
        <v>1.115</v>
      </c>
      <c r="E35" s="7">
        <f t="shared" ref="E35:E66" si="2">(0.8262*D35*D35)+(0.6906*D35)+(0.1442)</f>
        <v>1.9413714950000003</v>
      </c>
    </row>
    <row r="36" spans="1:5" x14ac:dyDescent="0.25">
      <c r="A36" s="9">
        <v>502</v>
      </c>
      <c r="B36" s="2">
        <v>0.86399999999999999</v>
      </c>
      <c r="C36" s="5">
        <v>7.1000000000000008E-2</v>
      </c>
      <c r="D36" s="1">
        <f t="shared" si="1"/>
        <v>0.79299999999999993</v>
      </c>
      <c r="E36" s="7">
        <f t="shared" si="2"/>
        <v>1.2114008437999999</v>
      </c>
    </row>
    <row r="37" spans="1:5" x14ac:dyDescent="0.25">
      <c r="A37" s="9">
        <v>503</v>
      </c>
      <c r="B37" s="2">
        <v>2.7800000000000002</v>
      </c>
      <c r="C37" s="5">
        <v>7.1000000000000008E-2</v>
      </c>
      <c r="D37" s="1">
        <f t="shared" si="1"/>
        <v>2.7090000000000001</v>
      </c>
      <c r="E37" s="7">
        <f t="shared" si="2"/>
        <v>8.0782536422</v>
      </c>
    </row>
    <row r="38" spans="1:5" x14ac:dyDescent="0.25">
      <c r="A38" s="9">
        <v>504</v>
      </c>
      <c r="B38" s="2">
        <v>1.413</v>
      </c>
      <c r="C38" s="5">
        <v>7.1000000000000008E-2</v>
      </c>
      <c r="D38" s="1">
        <f t="shared" si="1"/>
        <v>1.3420000000000001</v>
      </c>
      <c r="E38" s="7">
        <f t="shared" si="2"/>
        <v>2.5589416568000005</v>
      </c>
    </row>
    <row r="39" spans="1:5" x14ac:dyDescent="0.25">
      <c r="A39" s="9">
        <v>505</v>
      </c>
      <c r="B39" s="2">
        <v>0.89900000000000002</v>
      </c>
      <c r="C39" s="5">
        <v>7.1000000000000008E-2</v>
      </c>
      <c r="D39" s="1">
        <f t="shared" si="1"/>
        <v>0.82800000000000007</v>
      </c>
      <c r="E39" s="7">
        <f t="shared" si="2"/>
        <v>1.2824463008000002</v>
      </c>
    </row>
    <row r="40" spans="1:5" x14ac:dyDescent="0.25">
      <c r="A40" s="9">
        <v>506</v>
      </c>
      <c r="B40" s="2">
        <v>7.2999999999999995E-2</v>
      </c>
      <c r="C40" s="5">
        <v>7.1000000000000008E-2</v>
      </c>
      <c r="D40" s="1">
        <f t="shared" si="1"/>
        <v>1.9999999999999879E-3</v>
      </c>
      <c r="E40" s="7">
        <f t="shared" si="2"/>
        <v>0.14558450479999999</v>
      </c>
    </row>
    <row r="41" spans="1:5" x14ac:dyDescent="0.25">
      <c r="A41" s="9">
        <v>507</v>
      </c>
      <c r="B41" s="2">
        <v>2.2850000000000001</v>
      </c>
      <c r="C41" s="5">
        <v>7.1000000000000008E-2</v>
      </c>
      <c r="D41" s="1">
        <f t="shared" si="1"/>
        <v>2.214</v>
      </c>
      <c r="E41" s="7">
        <f t="shared" si="2"/>
        <v>5.7230522551999998</v>
      </c>
    </row>
    <row r="42" spans="1:5" x14ac:dyDescent="0.25">
      <c r="A42" s="9">
        <v>508</v>
      </c>
      <c r="B42" s="2">
        <v>0.57799999999999996</v>
      </c>
      <c r="C42" s="5">
        <v>7.1000000000000008E-2</v>
      </c>
      <c r="D42" s="1">
        <f t="shared" si="1"/>
        <v>0.5069999999999999</v>
      </c>
      <c r="E42" s="7">
        <f t="shared" si="2"/>
        <v>0.70670808379999983</v>
      </c>
    </row>
    <row r="43" spans="1:5" x14ac:dyDescent="0.25">
      <c r="A43" s="9">
        <v>509</v>
      </c>
      <c r="B43" s="2">
        <v>2.8159999999999998</v>
      </c>
      <c r="C43" s="5">
        <v>7.1000000000000008E-2</v>
      </c>
      <c r="D43" s="1">
        <f t="shared" si="1"/>
        <v>2.7449999999999997</v>
      </c>
      <c r="E43" s="7">
        <f t="shared" si="2"/>
        <v>8.2653346549999984</v>
      </c>
    </row>
    <row r="44" spans="1:5" x14ac:dyDescent="0.25">
      <c r="A44" s="9">
        <v>510</v>
      </c>
      <c r="B44" s="2">
        <v>1.3089999999999999</v>
      </c>
      <c r="C44" s="5">
        <v>7.1000000000000008E-2</v>
      </c>
      <c r="D44" s="1">
        <f t="shared" si="1"/>
        <v>1.238</v>
      </c>
      <c r="E44" s="7">
        <f t="shared" si="2"/>
        <v>2.2654332728000002</v>
      </c>
    </row>
    <row r="45" spans="1:5" x14ac:dyDescent="0.25">
      <c r="A45" s="9">
        <v>511</v>
      </c>
      <c r="B45" s="2">
        <v>0.747</v>
      </c>
      <c r="C45" s="5">
        <v>7.1000000000000008E-2</v>
      </c>
      <c r="D45" s="1">
        <f t="shared" si="1"/>
        <v>0.67599999999999993</v>
      </c>
      <c r="E45" s="7">
        <f t="shared" si="2"/>
        <v>0.98859917119999985</v>
      </c>
    </row>
    <row r="46" spans="1:5" x14ac:dyDescent="0.25">
      <c r="A46" s="9">
        <v>512</v>
      </c>
      <c r="B46" s="2">
        <v>1.744</v>
      </c>
      <c r="C46" s="5">
        <v>7.1000000000000008E-2</v>
      </c>
      <c r="D46" s="1">
        <f t="shared" si="1"/>
        <v>1.673</v>
      </c>
      <c r="E46" s="7">
        <f t="shared" si="2"/>
        <v>3.6120489398000002</v>
      </c>
    </row>
    <row r="47" spans="1:5" x14ac:dyDescent="0.25">
      <c r="A47" s="9">
        <v>513</v>
      </c>
      <c r="B47" s="2">
        <v>1.407</v>
      </c>
      <c r="C47" s="5">
        <v>7.1000000000000008E-2</v>
      </c>
      <c r="D47" s="1">
        <f t="shared" si="1"/>
        <v>1.3360000000000001</v>
      </c>
      <c r="E47" s="7">
        <f t="shared" si="2"/>
        <v>2.5415226752000004</v>
      </c>
    </row>
    <row r="48" spans="1:5" x14ac:dyDescent="0.25">
      <c r="A48" s="9">
        <v>514</v>
      </c>
      <c r="B48" s="2">
        <v>1.04</v>
      </c>
      <c r="C48" s="5">
        <v>7.1000000000000008E-2</v>
      </c>
      <c r="D48" s="1">
        <f t="shared" si="1"/>
        <v>0.96900000000000008</v>
      </c>
      <c r="E48" s="7">
        <f t="shared" si="2"/>
        <v>1.5891609782000002</v>
      </c>
    </row>
    <row r="49" spans="1:5" x14ac:dyDescent="0.25">
      <c r="A49" s="9">
        <v>515</v>
      </c>
      <c r="B49" s="2">
        <v>1.5010000000000001</v>
      </c>
      <c r="C49" s="5">
        <v>7.1000000000000008E-2</v>
      </c>
      <c r="D49" s="1">
        <f t="shared" si="1"/>
        <v>1.4300000000000002</v>
      </c>
      <c r="E49" s="7">
        <f t="shared" si="2"/>
        <v>2.8212543800000005</v>
      </c>
    </row>
    <row r="50" spans="1:5" x14ac:dyDescent="0.25">
      <c r="A50" s="9">
        <v>516</v>
      </c>
      <c r="B50" s="2">
        <v>0.78</v>
      </c>
      <c r="C50" s="5">
        <v>7.1000000000000008E-2</v>
      </c>
      <c r="D50" s="1">
        <f t="shared" si="1"/>
        <v>0.70900000000000007</v>
      </c>
      <c r="E50" s="7">
        <f t="shared" si="2"/>
        <v>1.0491504422000002</v>
      </c>
    </row>
    <row r="51" spans="1:5" x14ac:dyDescent="0.25">
      <c r="A51" s="9">
        <v>517</v>
      </c>
      <c r="B51" s="2">
        <v>1.2869999999999999</v>
      </c>
      <c r="C51" s="5">
        <v>7.1000000000000008E-2</v>
      </c>
      <c r="D51" s="1">
        <f t="shared" si="1"/>
        <v>1.216</v>
      </c>
      <c r="E51" s="7">
        <f t="shared" si="2"/>
        <v>2.2056351872000004</v>
      </c>
    </row>
    <row r="52" spans="1:5" x14ac:dyDescent="0.25">
      <c r="A52" s="9">
        <v>518</v>
      </c>
      <c r="B52" s="2">
        <v>0.77700000000000002</v>
      </c>
      <c r="C52" s="5">
        <v>7.1000000000000008E-2</v>
      </c>
      <c r="D52" s="1">
        <f t="shared" si="1"/>
        <v>0.70599999999999996</v>
      </c>
      <c r="E52" s="7">
        <f t="shared" si="2"/>
        <v>1.0435714232</v>
      </c>
    </row>
    <row r="53" spans="1:5" x14ac:dyDescent="0.25">
      <c r="A53" s="9">
        <v>519</v>
      </c>
      <c r="B53" s="2">
        <v>1.554</v>
      </c>
      <c r="C53" s="5">
        <v>7.1000000000000008E-2</v>
      </c>
      <c r="D53" s="1">
        <f t="shared" si="1"/>
        <v>1.4830000000000001</v>
      </c>
      <c r="E53" s="7">
        <f t="shared" si="2"/>
        <v>2.9854123718000003</v>
      </c>
    </row>
    <row r="54" spans="1:5" x14ac:dyDescent="0.25">
      <c r="A54" s="9">
        <v>520</v>
      </c>
      <c r="B54" s="2">
        <v>0.77800000000000002</v>
      </c>
      <c r="C54" s="5">
        <v>7.1000000000000008E-2</v>
      </c>
      <c r="D54" s="1">
        <f t="shared" si="1"/>
        <v>0.70700000000000007</v>
      </c>
      <c r="E54" s="7">
        <f t="shared" si="2"/>
        <v>1.0454294438000002</v>
      </c>
    </row>
    <row r="55" spans="1:5" x14ac:dyDescent="0.25">
      <c r="A55" s="9">
        <v>521</v>
      </c>
      <c r="B55" s="2">
        <v>0.97399999999999998</v>
      </c>
      <c r="C55" s="5">
        <v>7.1000000000000008E-2</v>
      </c>
      <c r="D55" s="1">
        <f t="shared" si="1"/>
        <v>0.90300000000000002</v>
      </c>
      <c r="E55" s="7">
        <f t="shared" si="2"/>
        <v>1.4415027158</v>
      </c>
    </row>
    <row r="56" spans="1:5" x14ac:dyDescent="0.25">
      <c r="A56" s="9">
        <v>522</v>
      </c>
      <c r="B56" s="2">
        <v>1.173</v>
      </c>
      <c r="C56" s="5">
        <v>7.1000000000000008E-2</v>
      </c>
      <c r="D56" s="1">
        <f t="shared" si="1"/>
        <v>1.1020000000000001</v>
      </c>
      <c r="E56" s="7">
        <f t="shared" si="2"/>
        <v>1.9085817848000004</v>
      </c>
    </row>
    <row r="57" spans="1:5" x14ac:dyDescent="0.25">
      <c r="A57" s="9">
        <v>523</v>
      </c>
      <c r="B57" s="2">
        <v>1.488</v>
      </c>
      <c r="C57" s="5">
        <v>7.1000000000000008E-2</v>
      </c>
      <c r="D57" s="1">
        <f t="shared" si="1"/>
        <v>1.417</v>
      </c>
      <c r="E57" s="7">
        <f t="shared" si="2"/>
        <v>2.7816980918000001</v>
      </c>
    </row>
    <row r="58" spans="1:5" x14ac:dyDescent="0.25">
      <c r="A58" s="9">
        <v>524</v>
      </c>
      <c r="B58" s="2">
        <v>0.94800000000000006</v>
      </c>
      <c r="C58" s="5">
        <v>7.1000000000000008E-2</v>
      </c>
      <c r="D58" s="1">
        <f t="shared" si="1"/>
        <v>0.877</v>
      </c>
      <c r="E58" s="7">
        <f t="shared" si="2"/>
        <v>1.3853105798000001</v>
      </c>
    </row>
    <row r="59" spans="1:5" x14ac:dyDescent="0.25">
      <c r="A59" s="9">
        <v>525</v>
      </c>
      <c r="B59" s="2">
        <v>0.69900000000000007</v>
      </c>
      <c r="C59" s="5">
        <v>7.1000000000000008E-2</v>
      </c>
      <c r="D59" s="1">
        <f t="shared" si="1"/>
        <v>0.62800000000000011</v>
      </c>
      <c r="E59" s="7">
        <f t="shared" si="2"/>
        <v>0.90373686080000015</v>
      </c>
    </row>
    <row r="60" spans="1:5" x14ac:dyDescent="0.25">
      <c r="A60" s="9">
        <v>526</v>
      </c>
      <c r="B60" s="2">
        <v>0.78600000000000003</v>
      </c>
      <c r="C60" s="5">
        <v>7.1000000000000008E-2</v>
      </c>
      <c r="D60" s="1">
        <f t="shared" si="1"/>
        <v>0.71500000000000008</v>
      </c>
      <c r="E60" s="7">
        <f t="shared" si="2"/>
        <v>1.060353095</v>
      </c>
    </row>
    <row r="61" spans="1:5" x14ac:dyDescent="0.25">
      <c r="A61" s="9">
        <v>527</v>
      </c>
      <c r="B61" s="2">
        <v>0.89300000000000002</v>
      </c>
      <c r="C61" s="5">
        <v>7.1000000000000008E-2</v>
      </c>
      <c r="D61" s="1">
        <f t="shared" si="1"/>
        <v>0.82200000000000006</v>
      </c>
      <c r="E61" s="7">
        <f t="shared" si="2"/>
        <v>1.2701233208000002</v>
      </c>
    </row>
    <row r="62" spans="1:5" x14ac:dyDescent="0.25">
      <c r="A62" s="9">
        <v>528</v>
      </c>
      <c r="B62" s="2">
        <v>1.01</v>
      </c>
      <c r="C62" s="5">
        <v>7.1000000000000008E-2</v>
      </c>
      <c r="D62" s="1">
        <f t="shared" si="1"/>
        <v>0.93900000000000006</v>
      </c>
      <c r="E62" s="7">
        <f t="shared" si="2"/>
        <v>1.5211512902000002</v>
      </c>
    </row>
    <row r="63" spans="1:5" x14ac:dyDescent="0.25">
      <c r="A63" s="9">
        <v>529</v>
      </c>
      <c r="B63" s="2">
        <v>1.2730000000000001</v>
      </c>
      <c r="C63" s="5">
        <v>7.1000000000000008E-2</v>
      </c>
      <c r="D63" s="1">
        <f t="shared" si="1"/>
        <v>1.2020000000000002</v>
      </c>
      <c r="E63" s="7">
        <f t="shared" si="2"/>
        <v>2.1679982648000009</v>
      </c>
    </row>
    <row r="64" spans="1:5" x14ac:dyDescent="0.25">
      <c r="A64" s="9">
        <v>530</v>
      </c>
      <c r="B64" s="2">
        <v>2.0339999999999998</v>
      </c>
      <c r="C64" s="5">
        <v>7.1000000000000008E-2</v>
      </c>
      <c r="D64" s="1">
        <f t="shared" si="1"/>
        <v>1.9629999999999999</v>
      </c>
      <c r="E64" s="7">
        <f t="shared" si="2"/>
        <v>4.6835012677999988</v>
      </c>
    </row>
    <row r="65" spans="1:5" x14ac:dyDescent="0.25">
      <c r="A65" s="9">
        <v>531</v>
      </c>
      <c r="B65" s="2">
        <v>1.0880000000000001</v>
      </c>
      <c r="C65" s="5">
        <v>7.1000000000000008E-2</v>
      </c>
      <c r="D65" s="1">
        <f t="shared" si="1"/>
        <v>1.0170000000000001</v>
      </c>
      <c r="E65" s="7">
        <f t="shared" si="2"/>
        <v>1.7010697718000003</v>
      </c>
    </row>
    <row r="66" spans="1:5" x14ac:dyDescent="0.25">
      <c r="A66" s="9">
        <v>532</v>
      </c>
      <c r="B66" s="2">
        <v>1.2650000000000001</v>
      </c>
      <c r="C66" s="5">
        <v>7.1000000000000008E-2</v>
      </c>
      <c r="D66" s="1">
        <f t="shared" si="1"/>
        <v>1.1940000000000002</v>
      </c>
      <c r="E66" s="7">
        <f t="shared" si="2"/>
        <v>2.1466368632000008</v>
      </c>
    </row>
    <row r="67" spans="1:5" x14ac:dyDescent="0.25">
      <c r="A67" s="9">
        <v>533</v>
      </c>
      <c r="B67" s="2">
        <v>1.2730000000000001</v>
      </c>
      <c r="C67" s="5">
        <v>7.1000000000000008E-2</v>
      </c>
      <c r="D67" s="1">
        <f t="shared" ref="D67:D98" si="3">(B67-C67)</f>
        <v>1.2020000000000002</v>
      </c>
      <c r="E67" s="7">
        <f t="shared" ref="E67:E98" si="4">(0.8262*D67*D67)+(0.6906*D67)+(0.1442)</f>
        <v>2.1679982648000009</v>
      </c>
    </row>
    <row r="68" spans="1:5" x14ac:dyDescent="0.25">
      <c r="A68" s="9">
        <v>534</v>
      </c>
      <c r="B68" s="2">
        <v>0.93100000000000005</v>
      </c>
      <c r="C68" s="5">
        <v>7.1000000000000008E-2</v>
      </c>
      <c r="D68" s="1">
        <f t="shared" si="3"/>
        <v>0.8600000000000001</v>
      </c>
      <c r="E68" s="7">
        <f t="shared" si="4"/>
        <v>1.3491735200000003</v>
      </c>
    </row>
    <row r="69" spans="1:5" x14ac:dyDescent="0.25">
      <c r="A69" s="9">
        <v>535</v>
      </c>
      <c r="B69" s="2">
        <v>0.85899999999999999</v>
      </c>
      <c r="C69" s="5">
        <v>7.1000000000000008E-2</v>
      </c>
      <c r="D69" s="1">
        <f t="shared" si="3"/>
        <v>0.78800000000000003</v>
      </c>
      <c r="E69" s="7">
        <f t="shared" si="4"/>
        <v>1.2014167328000003</v>
      </c>
    </row>
    <row r="70" spans="1:5" x14ac:dyDescent="0.25">
      <c r="A70" s="9">
        <v>536</v>
      </c>
      <c r="B70" s="2">
        <v>2.0150000000000001</v>
      </c>
      <c r="C70" s="5">
        <v>7.1000000000000008E-2</v>
      </c>
      <c r="D70" s="1">
        <f t="shared" si="3"/>
        <v>1.9440000000000002</v>
      </c>
      <c r="E70" s="7">
        <f t="shared" si="4"/>
        <v>4.6090485632</v>
      </c>
    </row>
    <row r="71" spans="1:5" x14ac:dyDescent="0.25">
      <c r="A71" s="9">
        <v>537</v>
      </c>
      <c r="B71" s="2">
        <v>1.208</v>
      </c>
      <c r="C71" s="5">
        <v>7.1000000000000008E-2</v>
      </c>
      <c r="D71" s="1">
        <f t="shared" si="3"/>
        <v>1.137</v>
      </c>
      <c r="E71" s="7">
        <f t="shared" si="4"/>
        <v>1.9974979478000003</v>
      </c>
    </row>
    <row r="72" spans="1:5" x14ac:dyDescent="0.25">
      <c r="A72" s="9">
        <v>538</v>
      </c>
      <c r="B72" s="2">
        <v>0.96399999999999997</v>
      </c>
      <c r="C72" s="5">
        <v>7.1000000000000008E-2</v>
      </c>
      <c r="D72" s="1">
        <f t="shared" si="3"/>
        <v>0.89300000000000002</v>
      </c>
      <c r="E72" s="7">
        <f t="shared" si="4"/>
        <v>1.4197581638000001</v>
      </c>
    </row>
    <row r="73" spans="1:5" x14ac:dyDescent="0.25">
      <c r="A73" s="9">
        <v>539</v>
      </c>
      <c r="B73" s="2">
        <v>2.3759999999999999</v>
      </c>
      <c r="C73" s="5">
        <v>7.1000000000000008E-2</v>
      </c>
      <c r="D73" s="1">
        <f t="shared" si="3"/>
        <v>2.3049999999999997</v>
      </c>
      <c r="E73" s="7">
        <f t="shared" si="4"/>
        <v>6.1256542549999988</v>
      </c>
    </row>
    <row r="74" spans="1:5" x14ac:dyDescent="0.25">
      <c r="A74" s="9">
        <v>540</v>
      </c>
      <c r="B74" s="2">
        <v>0.88500000000000001</v>
      </c>
      <c r="C74" s="5">
        <v>7.1000000000000008E-2</v>
      </c>
      <c r="D74" s="1">
        <f t="shared" si="3"/>
        <v>0.81400000000000006</v>
      </c>
      <c r="E74" s="7">
        <f t="shared" si="4"/>
        <v>1.2537852152000002</v>
      </c>
    </row>
    <row r="75" spans="1:5" x14ac:dyDescent="0.25">
      <c r="A75" s="9">
        <v>541</v>
      </c>
      <c r="B75" s="2">
        <v>0.79500000000000004</v>
      </c>
      <c r="C75" s="5">
        <v>7.1000000000000008E-2</v>
      </c>
      <c r="D75" s="1">
        <f t="shared" si="3"/>
        <v>0.72399999999999998</v>
      </c>
      <c r="E75" s="7">
        <f t="shared" si="4"/>
        <v>1.0772686112000001</v>
      </c>
    </row>
    <row r="76" spans="1:5" x14ac:dyDescent="0.25">
      <c r="A76" s="9">
        <v>542</v>
      </c>
      <c r="B76" s="2">
        <v>1.105</v>
      </c>
      <c r="C76" s="5">
        <v>7.1000000000000008E-2</v>
      </c>
      <c r="D76" s="1">
        <f t="shared" si="3"/>
        <v>1.034</v>
      </c>
      <c r="E76" s="7">
        <f t="shared" si="4"/>
        <v>1.7416170872000003</v>
      </c>
    </row>
    <row r="77" spans="1:5" x14ac:dyDescent="0.25">
      <c r="A77" s="9">
        <v>543</v>
      </c>
      <c r="B77" s="2">
        <v>1.6830000000000001</v>
      </c>
      <c r="C77" s="5">
        <v>7.1000000000000008E-2</v>
      </c>
      <c r="D77" s="1">
        <f t="shared" si="3"/>
        <v>1.6120000000000001</v>
      </c>
      <c r="E77" s="7">
        <f t="shared" si="4"/>
        <v>3.4043642528000007</v>
      </c>
    </row>
    <row r="78" spans="1:5" x14ac:dyDescent="0.25">
      <c r="A78" s="9">
        <v>544</v>
      </c>
      <c r="B78" s="2">
        <v>0.66600000000000004</v>
      </c>
      <c r="C78" s="5">
        <v>7.1000000000000008E-2</v>
      </c>
      <c r="D78" s="1">
        <f t="shared" si="3"/>
        <v>0.59499999999999997</v>
      </c>
      <c r="E78" s="7">
        <f t="shared" si="4"/>
        <v>0.84760245499999998</v>
      </c>
    </row>
    <row r="79" spans="1:5" x14ac:dyDescent="0.25">
      <c r="A79" s="9">
        <v>545</v>
      </c>
      <c r="B79" s="2">
        <v>1.925</v>
      </c>
      <c r="C79" s="5">
        <v>7.1000000000000008E-2</v>
      </c>
      <c r="D79" s="1">
        <f t="shared" si="3"/>
        <v>1.8540000000000001</v>
      </c>
      <c r="E79" s="7">
        <f t="shared" si="4"/>
        <v>4.2644828792000009</v>
      </c>
    </row>
    <row r="80" spans="1:5" x14ac:dyDescent="0.25">
      <c r="A80" s="9">
        <v>546</v>
      </c>
      <c r="B80" s="2">
        <v>2.5009999999999999</v>
      </c>
      <c r="C80" s="5">
        <v>7.1000000000000008E-2</v>
      </c>
      <c r="D80" s="1">
        <f t="shared" si="3"/>
        <v>2.4299999999999997</v>
      </c>
      <c r="E80" s="7">
        <f t="shared" si="4"/>
        <v>6.7009863799999989</v>
      </c>
    </row>
    <row r="81" spans="1:5" x14ac:dyDescent="0.25">
      <c r="A81" s="9">
        <v>547</v>
      </c>
      <c r="B81" s="2">
        <v>1.0210000000000001</v>
      </c>
      <c r="C81" s="5">
        <v>7.1000000000000008E-2</v>
      </c>
      <c r="D81" s="1">
        <f t="shared" si="3"/>
        <v>0.95000000000000018</v>
      </c>
      <c r="E81" s="7">
        <f t="shared" si="4"/>
        <v>1.5459155000000004</v>
      </c>
    </row>
    <row r="82" spans="1:5" x14ac:dyDescent="0.25">
      <c r="A82" s="9">
        <v>548</v>
      </c>
      <c r="B82" s="2">
        <v>1.4000000000000001</v>
      </c>
      <c r="C82" s="5">
        <v>7.1000000000000008E-2</v>
      </c>
      <c r="D82" s="1">
        <f t="shared" si="3"/>
        <v>1.3290000000000002</v>
      </c>
      <c r="E82" s="7">
        <f t="shared" si="4"/>
        <v>2.5212757142000006</v>
      </c>
    </row>
    <row r="83" spans="1:5" x14ac:dyDescent="0.25">
      <c r="A83" s="9">
        <v>549</v>
      </c>
      <c r="B83" s="2">
        <v>2.2429999999999999</v>
      </c>
      <c r="C83" s="5">
        <v>7.1000000000000008E-2</v>
      </c>
      <c r="D83" s="1">
        <f t="shared" si="3"/>
        <v>2.1719999999999997</v>
      </c>
      <c r="E83" s="7">
        <f t="shared" si="4"/>
        <v>5.5418511007999989</v>
      </c>
    </row>
    <row r="84" spans="1:5" x14ac:dyDescent="0.25">
      <c r="A84" s="9">
        <v>550</v>
      </c>
      <c r="B84" s="2">
        <v>0.878</v>
      </c>
      <c r="C84" s="5">
        <v>7.1000000000000008E-2</v>
      </c>
      <c r="D84" s="1">
        <f t="shared" si="3"/>
        <v>0.80699999999999994</v>
      </c>
      <c r="E84" s="7">
        <f t="shared" si="4"/>
        <v>1.2395761238</v>
      </c>
    </row>
    <row r="85" spans="1:5" x14ac:dyDescent="0.25">
      <c r="A85" s="9">
        <v>551</v>
      </c>
      <c r="B85" s="2">
        <v>1.373</v>
      </c>
      <c r="C85" s="5">
        <v>7.1000000000000008E-2</v>
      </c>
      <c r="D85" s="1">
        <f t="shared" si="3"/>
        <v>1.302</v>
      </c>
      <c r="E85" s="7">
        <f t="shared" si="4"/>
        <v>2.4439387448000001</v>
      </c>
    </row>
    <row r="86" spans="1:5" x14ac:dyDescent="0.25">
      <c r="A86" s="9">
        <v>552</v>
      </c>
      <c r="B86" s="2">
        <v>0.91100000000000003</v>
      </c>
      <c r="C86" s="5">
        <v>7.1000000000000008E-2</v>
      </c>
      <c r="D86" s="1">
        <f t="shared" si="3"/>
        <v>0.84000000000000008</v>
      </c>
      <c r="E86" s="7">
        <f t="shared" si="4"/>
        <v>1.3072707200000004</v>
      </c>
    </row>
    <row r="87" spans="1:5" x14ac:dyDescent="0.25">
      <c r="A87" s="9">
        <v>553</v>
      </c>
      <c r="B87" s="2">
        <v>1.077</v>
      </c>
      <c r="C87" s="5">
        <v>7.1000000000000008E-2</v>
      </c>
      <c r="D87" s="1">
        <f t="shared" si="3"/>
        <v>1.006</v>
      </c>
      <c r="E87" s="7">
        <f t="shared" si="4"/>
        <v>1.6750877432000002</v>
      </c>
    </row>
    <row r="88" spans="1:5" x14ac:dyDescent="0.25">
      <c r="A88" s="9">
        <v>554</v>
      </c>
      <c r="B88" s="2">
        <v>0.83499999999999996</v>
      </c>
      <c r="C88" s="5">
        <v>7.1000000000000008E-2</v>
      </c>
      <c r="D88" s="1">
        <f t="shared" si="3"/>
        <v>0.76400000000000001</v>
      </c>
      <c r="E88" s="7">
        <f t="shared" si="4"/>
        <v>1.1540680351999999</v>
      </c>
    </row>
    <row r="89" spans="1:5" x14ac:dyDescent="0.25">
      <c r="A89" s="9">
        <v>555</v>
      </c>
      <c r="B89" s="2">
        <v>1.4339999999999999</v>
      </c>
      <c r="C89" s="5">
        <v>7.1000000000000008E-2</v>
      </c>
      <c r="D89" s="1">
        <f t="shared" si="3"/>
        <v>1.363</v>
      </c>
      <c r="E89" s="7">
        <f t="shared" si="4"/>
        <v>2.6203765478000003</v>
      </c>
    </row>
    <row r="90" spans="1:5" x14ac:dyDescent="0.25">
      <c r="A90" s="9">
        <v>556</v>
      </c>
      <c r="B90" s="2">
        <v>0.93100000000000005</v>
      </c>
      <c r="C90" s="5">
        <v>7.1000000000000008E-2</v>
      </c>
      <c r="D90" s="1">
        <f t="shared" si="3"/>
        <v>0.8600000000000001</v>
      </c>
      <c r="E90" s="7">
        <f t="shared" si="4"/>
        <v>1.3491735200000003</v>
      </c>
    </row>
    <row r="91" spans="1:5" x14ac:dyDescent="0.25">
      <c r="A91" s="9">
        <v>557</v>
      </c>
      <c r="B91" s="2">
        <v>0.92300000000000004</v>
      </c>
      <c r="C91" s="5">
        <v>7.1000000000000008E-2</v>
      </c>
      <c r="D91" s="1">
        <f t="shared" si="3"/>
        <v>0.85200000000000009</v>
      </c>
      <c r="E91" s="7">
        <f t="shared" si="4"/>
        <v>1.3323330848000001</v>
      </c>
    </row>
    <row r="92" spans="1:5" x14ac:dyDescent="0.25">
      <c r="A92" s="9">
        <v>558</v>
      </c>
      <c r="B92" s="2">
        <v>1.03</v>
      </c>
      <c r="C92" s="5">
        <v>7.1000000000000008E-2</v>
      </c>
      <c r="D92" s="1">
        <f t="shared" si="3"/>
        <v>0.95900000000000007</v>
      </c>
      <c r="E92" s="7">
        <f t="shared" si="4"/>
        <v>1.5663258422000004</v>
      </c>
    </row>
    <row r="93" spans="1:5" x14ac:dyDescent="0.25">
      <c r="A93" s="9">
        <v>559</v>
      </c>
      <c r="B93" s="2">
        <v>1.222</v>
      </c>
      <c r="C93" s="5">
        <v>7.1000000000000008E-2</v>
      </c>
      <c r="D93" s="1">
        <f t="shared" si="3"/>
        <v>1.151</v>
      </c>
      <c r="E93" s="7">
        <f t="shared" si="4"/>
        <v>2.0336311862000001</v>
      </c>
    </row>
    <row r="94" spans="1:5" x14ac:dyDescent="0.25">
      <c r="A94" s="9">
        <v>560</v>
      </c>
      <c r="B94" s="2">
        <v>1.107</v>
      </c>
      <c r="C94" s="5">
        <v>7.1000000000000008E-2</v>
      </c>
      <c r="D94" s="1">
        <f t="shared" si="3"/>
        <v>1.036</v>
      </c>
      <c r="E94" s="7">
        <f t="shared" si="4"/>
        <v>1.7464187552000001</v>
      </c>
    </row>
    <row r="95" spans="1:5" x14ac:dyDescent="0.25">
      <c r="A95" s="9">
        <v>561</v>
      </c>
      <c r="B95" s="2">
        <v>0.78100000000000003</v>
      </c>
      <c r="C95" s="5">
        <v>7.1000000000000008E-2</v>
      </c>
      <c r="D95" s="1">
        <f t="shared" si="3"/>
        <v>0.71</v>
      </c>
      <c r="E95" s="7">
        <f t="shared" si="4"/>
        <v>1.0510134199999999</v>
      </c>
    </row>
    <row r="96" spans="1:5" x14ac:dyDescent="0.25">
      <c r="A96" s="9">
        <v>562</v>
      </c>
      <c r="B96" s="2">
        <v>0.77800000000000002</v>
      </c>
      <c r="C96" s="5">
        <v>7.1000000000000008E-2</v>
      </c>
      <c r="D96" s="1">
        <f t="shared" si="3"/>
        <v>0.70700000000000007</v>
      </c>
      <c r="E96" s="7">
        <f t="shared" si="4"/>
        <v>1.0454294438000002</v>
      </c>
    </row>
    <row r="97" spans="1:5" x14ac:dyDescent="0.25">
      <c r="A97" s="9">
        <v>563</v>
      </c>
      <c r="B97" s="2">
        <v>0.81200000000000006</v>
      </c>
      <c r="C97" s="5">
        <v>7.1000000000000008E-2</v>
      </c>
      <c r="D97" s="1">
        <f t="shared" si="3"/>
        <v>0.7410000000000001</v>
      </c>
      <c r="E97" s="7">
        <f t="shared" si="4"/>
        <v>1.1095853222000001</v>
      </c>
    </row>
    <row r="98" spans="1:5" x14ac:dyDescent="0.25">
      <c r="A98" s="9">
        <v>564</v>
      </c>
      <c r="B98" s="2">
        <v>0.95600000000000007</v>
      </c>
      <c r="C98" s="5">
        <v>7.1000000000000008E-2</v>
      </c>
      <c r="D98" s="1">
        <f t="shared" si="3"/>
        <v>0.88500000000000001</v>
      </c>
      <c r="E98" s="7">
        <f t="shared" si="4"/>
        <v>1.402481495</v>
      </c>
    </row>
    <row r="99" spans="1:5" x14ac:dyDescent="0.25">
      <c r="A99" s="9">
        <v>565</v>
      </c>
      <c r="B99" s="2">
        <v>1.0010000000000001</v>
      </c>
      <c r="C99" s="5">
        <v>7.1000000000000008E-2</v>
      </c>
      <c r="D99" s="1">
        <f t="shared" ref="D99:D130" si="5">(B99-C99)</f>
        <v>0.93000000000000016</v>
      </c>
      <c r="E99" s="7">
        <f t="shared" ref="E99:E130" si="6">(0.8262*D99*D99)+(0.6906*D99)+(0.1442)</f>
        <v>1.5010383800000007</v>
      </c>
    </row>
    <row r="100" spans="1:5" x14ac:dyDescent="0.25">
      <c r="A100" s="9">
        <v>566</v>
      </c>
      <c r="B100" s="2">
        <v>2.673</v>
      </c>
      <c r="C100" s="5">
        <v>7.1000000000000008E-2</v>
      </c>
      <c r="D100" s="1">
        <f t="shared" si="5"/>
        <v>2.6019999999999999</v>
      </c>
      <c r="E100" s="7">
        <f t="shared" si="6"/>
        <v>7.5348489847999991</v>
      </c>
    </row>
    <row r="101" spans="1:5" x14ac:dyDescent="0.25">
      <c r="A101" s="9">
        <v>567</v>
      </c>
      <c r="B101" s="2">
        <v>0.98099999999999998</v>
      </c>
      <c r="C101" s="5">
        <v>7.1000000000000008E-2</v>
      </c>
      <c r="D101" s="1">
        <f t="shared" si="5"/>
        <v>0.90999999999999992</v>
      </c>
      <c r="E101" s="7">
        <f t="shared" si="6"/>
        <v>1.4568222199999998</v>
      </c>
    </row>
    <row r="102" spans="1:5" x14ac:dyDescent="0.25">
      <c r="A102" s="9">
        <v>568</v>
      </c>
      <c r="B102" s="2">
        <v>1.151</v>
      </c>
      <c r="C102" s="5">
        <v>7.1000000000000008E-2</v>
      </c>
      <c r="D102" s="1">
        <f t="shared" si="5"/>
        <v>1.08</v>
      </c>
      <c r="E102" s="7">
        <f t="shared" si="6"/>
        <v>1.8537276800000004</v>
      </c>
    </row>
    <row r="103" spans="1:5" x14ac:dyDescent="0.25">
      <c r="A103" s="9">
        <v>569</v>
      </c>
      <c r="B103" s="2">
        <v>1.1599999999999999</v>
      </c>
      <c r="C103" s="5">
        <v>7.1000000000000008E-2</v>
      </c>
      <c r="D103" s="1">
        <f t="shared" si="5"/>
        <v>1.089</v>
      </c>
      <c r="E103" s="7">
        <f t="shared" si="6"/>
        <v>1.8760713301999998</v>
      </c>
    </row>
    <row r="104" spans="1:5" x14ac:dyDescent="0.25">
      <c r="A104" s="9">
        <v>570</v>
      </c>
      <c r="B104" s="2">
        <v>0.83699999999999997</v>
      </c>
      <c r="C104" s="5">
        <v>7.1000000000000008E-2</v>
      </c>
      <c r="D104" s="1">
        <f t="shared" si="5"/>
        <v>0.76600000000000001</v>
      </c>
      <c r="E104" s="7">
        <f t="shared" si="6"/>
        <v>1.1579774072000002</v>
      </c>
    </row>
    <row r="105" spans="1:5" x14ac:dyDescent="0.25">
      <c r="A105" s="9">
        <v>571</v>
      </c>
      <c r="B105" s="2">
        <v>0.73699999999999999</v>
      </c>
      <c r="C105" s="5">
        <v>7.1000000000000008E-2</v>
      </c>
      <c r="D105" s="1">
        <f t="shared" si="5"/>
        <v>0.66599999999999993</v>
      </c>
      <c r="E105" s="7">
        <f t="shared" si="6"/>
        <v>0.97060556719999991</v>
      </c>
    </row>
    <row r="106" spans="1:5" x14ac:dyDescent="0.25">
      <c r="A106" s="9">
        <v>572</v>
      </c>
      <c r="B106" s="2">
        <v>1.5640000000000001</v>
      </c>
      <c r="C106" s="5">
        <v>7.1000000000000008E-2</v>
      </c>
      <c r="D106" s="1">
        <f t="shared" si="5"/>
        <v>1.4930000000000001</v>
      </c>
      <c r="E106" s="7">
        <f t="shared" si="6"/>
        <v>3.0169060838000008</v>
      </c>
    </row>
    <row r="107" spans="1:5" x14ac:dyDescent="0.25">
      <c r="A107" s="9">
        <v>573</v>
      </c>
      <c r="B107" s="2">
        <v>0.872</v>
      </c>
      <c r="C107" s="5">
        <v>7.1000000000000008E-2</v>
      </c>
      <c r="D107" s="1">
        <f t="shared" si="5"/>
        <v>0.80099999999999993</v>
      </c>
      <c r="E107" s="7">
        <f t="shared" si="6"/>
        <v>1.2274613462000001</v>
      </c>
    </row>
    <row r="108" spans="1:5" x14ac:dyDescent="0.25">
      <c r="A108" s="9">
        <v>574</v>
      </c>
      <c r="B108" s="2">
        <v>1.0529999999999999</v>
      </c>
      <c r="C108" s="5">
        <v>7.1000000000000008E-2</v>
      </c>
      <c r="D108" s="1">
        <f t="shared" si="5"/>
        <v>0.98199999999999998</v>
      </c>
      <c r="E108" s="7">
        <f t="shared" si="6"/>
        <v>1.6190936888</v>
      </c>
    </row>
    <row r="109" spans="1:5" x14ac:dyDescent="0.25">
      <c r="A109" s="9">
        <v>575</v>
      </c>
      <c r="B109" s="2">
        <v>2.2320000000000002</v>
      </c>
      <c r="C109" s="5">
        <v>7.1000000000000008E-2</v>
      </c>
      <c r="D109" s="1">
        <f t="shared" si="5"/>
        <v>2.161</v>
      </c>
      <c r="E109" s="7">
        <f t="shared" si="6"/>
        <v>5.4948753302000002</v>
      </c>
    </row>
    <row r="110" spans="1:5" x14ac:dyDescent="0.25">
      <c r="A110" s="9">
        <v>576</v>
      </c>
      <c r="B110" s="2">
        <v>0.98699999999999999</v>
      </c>
      <c r="C110" s="5">
        <v>7.1000000000000008E-2</v>
      </c>
      <c r="D110" s="1">
        <f t="shared" si="5"/>
        <v>0.91599999999999993</v>
      </c>
      <c r="E110" s="7">
        <f t="shared" si="6"/>
        <v>1.4700176672</v>
      </c>
    </row>
    <row r="111" spans="1:5" x14ac:dyDescent="0.25">
      <c r="A111" s="9">
        <v>577</v>
      </c>
      <c r="B111" s="2">
        <v>0.74299999999999999</v>
      </c>
      <c r="C111" s="5">
        <v>7.1000000000000008E-2</v>
      </c>
      <c r="D111" s="1">
        <f t="shared" si="5"/>
        <v>0.67199999999999993</v>
      </c>
      <c r="E111" s="7">
        <f t="shared" si="6"/>
        <v>0.98138190079999987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7"/>
  <sheetViews>
    <sheetView workbookViewId="0">
      <selection activeCell="M20" sqref="M20"/>
    </sheetView>
  </sheetViews>
  <sheetFormatPr defaultRowHeight="15" x14ac:dyDescent="0.25"/>
  <cols>
    <col min="1" max="1" width="12.140625" customWidth="1"/>
    <col min="2" max="2" width="12.28515625" customWidth="1"/>
    <col min="3" max="3" width="13" customWidth="1"/>
    <col min="4" max="4" width="13.28515625" customWidth="1"/>
    <col min="5" max="5" width="15" customWidth="1"/>
  </cols>
  <sheetData>
    <row r="2" spans="1:12" x14ac:dyDescent="0.25">
      <c r="B2" s="6" t="s">
        <v>13</v>
      </c>
      <c r="C2" s="6" t="s">
        <v>2</v>
      </c>
      <c r="D2" s="6" t="s">
        <v>3</v>
      </c>
      <c r="E2" s="6" t="s">
        <v>4</v>
      </c>
    </row>
    <row r="3" spans="1:12" x14ac:dyDescent="0.25">
      <c r="A3" t="s">
        <v>5</v>
      </c>
      <c r="B3" s="1">
        <v>2.5110000000000001</v>
      </c>
      <c r="C3" s="1">
        <f>B3-B9</f>
        <v>2.4810000000000003</v>
      </c>
      <c r="D3" s="1">
        <v>100</v>
      </c>
      <c r="E3" s="11">
        <f>(11.04*C3*C3)+(11.948*C3)+(1.5134)</f>
        <v>99.111573440000015</v>
      </c>
    </row>
    <row r="4" spans="1:12" x14ac:dyDescent="0.25">
      <c r="A4" t="s">
        <v>6</v>
      </c>
      <c r="B4" s="1">
        <v>1.7030000000000001</v>
      </c>
      <c r="C4" s="1">
        <f>B4-B9</f>
        <v>1.673</v>
      </c>
      <c r="D4" s="1">
        <v>50</v>
      </c>
      <c r="E4" s="11">
        <f t="shared" ref="E4:E9" si="0">(11.04*C4*C4)+(11.948*C4)+(1.5134)</f>
        <v>52.402580159999992</v>
      </c>
    </row>
    <row r="5" spans="1:12" x14ac:dyDescent="0.25">
      <c r="A5" t="s">
        <v>7</v>
      </c>
      <c r="B5" s="1">
        <v>1.024</v>
      </c>
      <c r="C5" s="1">
        <f>B5-B9</f>
        <v>0.99399999999999999</v>
      </c>
      <c r="D5" s="1">
        <v>25</v>
      </c>
      <c r="E5" s="11">
        <f t="shared" si="0"/>
        <v>24.297629439999998</v>
      </c>
    </row>
    <row r="6" spans="1:12" x14ac:dyDescent="0.25">
      <c r="A6" t="s">
        <v>8</v>
      </c>
      <c r="B6" s="1">
        <v>0.54300000000000004</v>
      </c>
      <c r="C6" s="1">
        <f>B6-B9</f>
        <v>0.51300000000000001</v>
      </c>
      <c r="D6" s="1">
        <v>12.5</v>
      </c>
      <c r="E6" s="11">
        <f t="shared" si="0"/>
        <v>10.548109760000001</v>
      </c>
    </row>
    <row r="7" spans="1:12" x14ac:dyDescent="0.25">
      <c r="A7" t="s">
        <v>9</v>
      </c>
      <c r="B7" s="1">
        <v>0.318</v>
      </c>
      <c r="C7" s="1">
        <f>B7-B9</f>
        <v>0.28800000000000003</v>
      </c>
      <c r="D7" s="1">
        <v>6.25</v>
      </c>
      <c r="E7" s="11">
        <f t="shared" si="0"/>
        <v>5.8701257600000005</v>
      </c>
    </row>
    <row r="8" spans="1:12" x14ac:dyDescent="0.25">
      <c r="A8" t="s">
        <v>15</v>
      </c>
      <c r="B8" s="1">
        <v>0.152</v>
      </c>
      <c r="C8" s="1">
        <f>B8-B9</f>
        <v>0.122</v>
      </c>
      <c r="D8" s="1">
        <v>3.125</v>
      </c>
      <c r="E8" s="11">
        <f t="shared" si="0"/>
        <v>3.1353753600000003</v>
      </c>
    </row>
    <row r="9" spans="1:12" x14ac:dyDescent="0.25">
      <c r="A9" t="s">
        <v>10</v>
      </c>
      <c r="B9" s="1">
        <v>0.03</v>
      </c>
      <c r="C9" s="1">
        <f>B9-B9</f>
        <v>0</v>
      </c>
      <c r="D9" s="1">
        <v>0</v>
      </c>
      <c r="E9" s="11">
        <f t="shared" si="0"/>
        <v>1.5134000000000001</v>
      </c>
    </row>
    <row r="15" spans="1:12" x14ac:dyDescent="0.25">
      <c r="J15" s="8" t="s">
        <v>16</v>
      </c>
      <c r="K15" s="8"/>
      <c r="L15" s="8"/>
    </row>
    <row r="20" spans="1:5" x14ac:dyDescent="0.25">
      <c r="A20" s="6" t="s">
        <v>12</v>
      </c>
      <c r="B20" s="6" t="s">
        <v>13</v>
      </c>
      <c r="C20" s="6" t="s">
        <v>10</v>
      </c>
      <c r="D20" s="6" t="s">
        <v>2</v>
      </c>
      <c r="E20" s="6" t="s">
        <v>17</v>
      </c>
    </row>
    <row r="21" spans="1:5" x14ac:dyDescent="0.25">
      <c r="A21" s="9">
        <v>501</v>
      </c>
      <c r="B21" s="1">
        <v>1.2450000000000001</v>
      </c>
      <c r="C21" s="1">
        <v>0.03</v>
      </c>
      <c r="D21" s="1">
        <f t="shared" ref="D21:D52" si="1">(B21-C21)</f>
        <v>1.2150000000000001</v>
      </c>
      <c r="E21" s="7">
        <f t="shared" ref="E21:E52" si="2">(11.04*D21*D21)+(11.948*D21)+(1.5134)</f>
        <v>32.327744000000003</v>
      </c>
    </row>
    <row r="22" spans="1:5" x14ac:dyDescent="0.25">
      <c r="A22" s="9">
        <v>502</v>
      </c>
      <c r="B22" s="1">
        <v>0.48399999999999999</v>
      </c>
      <c r="C22" s="1">
        <v>0.03</v>
      </c>
      <c r="D22" s="1">
        <f t="shared" si="1"/>
        <v>0.45399999999999996</v>
      </c>
      <c r="E22" s="7">
        <f t="shared" si="2"/>
        <v>9.2133126399999998</v>
      </c>
    </row>
    <row r="23" spans="1:5" x14ac:dyDescent="0.25">
      <c r="A23" s="9">
        <v>503</v>
      </c>
      <c r="B23" s="1">
        <v>1.825</v>
      </c>
      <c r="C23" s="1">
        <v>0.03</v>
      </c>
      <c r="D23" s="1">
        <f t="shared" si="1"/>
        <v>1.7949999999999999</v>
      </c>
      <c r="E23" s="7">
        <f t="shared" si="2"/>
        <v>58.531215999999993</v>
      </c>
    </row>
    <row r="24" spans="1:5" x14ac:dyDescent="0.25">
      <c r="A24" s="9">
        <v>504</v>
      </c>
      <c r="B24" s="1">
        <v>0.94799999999999995</v>
      </c>
      <c r="C24" s="1">
        <v>0.03</v>
      </c>
      <c r="D24" s="1">
        <f t="shared" si="1"/>
        <v>0.91799999999999993</v>
      </c>
      <c r="E24" s="7">
        <f t="shared" si="2"/>
        <v>21.785336959999999</v>
      </c>
    </row>
    <row r="25" spans="1:5" x14ac:dyDescent="0.25">
      <c r="A25" s="9">
        <v>505</v>
      </c>
      <c r="B25" s="1">
        <v>0.56200000000000006</v>
      </c>
      <c r="C25" s="1">
        <v>0.03</v>
      </c>
      <c r="D25" s="1">
        <f t="shared" si="1"/>
        <v>0.53200000000000003</v>
      </c>
      <c r="E25" s="7">
        <f t="shared" si="2"/>
        <v>10.994320960000001</v>
      </c>
    </row>
    <row r="26" spans="1:5" x14ac:dyDescent="0.25">
      <c r="A26" s="9">
        <v>506</v>
      </c>
      <c r="B26" s="1">
        <v>2.0289999999999999</v>
      </c>
      <c r="C26" s="1">
        <v>0.03</v>
      </c>
      <c r="D26" s="1">
        <f t="shared" si="1"/>
        <v>1.9989999999999999</v>
      </c>
      <c r="E26" s="7">
        <f t="shared" si="2"/>
        <v>69.513303039999997</v>
      </c>
    </row>
    <row r="27" spans="1:5" x14ac:dyDescent="0.25">
      <c r="A27" s="9">
        <v>507</v>
      </c>
      <c r="B27" s="1">
        <v>0.84499999999999997</v>
      </c>
      <c r="C27" s="1">
        <v>0.03</v>
      </c>
      <c r="D27" s="1">
        <f t="shared" si="1"/>
        <v>0.81499999999999995</v>
      </c>
      <c r="E27" s="7">
        <f t="shared" si="2"/>
        <v>18.584063999999998</v>
      </c>
    </row>
    <row r="28" spans="1:5" x14ac:dyDescent="0.25">
      <c r="A28" s="9">
        <v>508</v>
      </c>
      <c r="B28" s="1">
        <v>1.75</v>
      </c>
      <c r="C28" s="1">
        <v>0.03</v>
      </c>
      <c r="D28" s="1">
        <f t="shared" si="1"/>
        <v>1.72</v>
      </c>
      <c r="E28" s="7">
        <f t="shared" si="2"/>
        <v>54.724695999999987</v>
      </c>
    </row>
    <row r="29" spans="1:5" x14ac:dyDescent="0.25">
      <c r="A29" s="9">
        <v>509</v>
      </c>
      <c r="B29" s="1">
        <v>0.94899999999999995</v>
      </c>
      <c r="C29" s="1">
        <v>0.03</v>
      </c>
      <c r="D29" s="1">
        <f t="shared" si="1"/>
        <v>0.91899999999999993</v>
      </c>
      <c r="E29" s="7">
        <f t="shared" si="2"/>
        <v>21.817565439999999</v>
      </c>
    </row>
    <row r="30" spans="1:5" x14ac:dyDescent="0.25">
      <c r="A30" s="9">
        <v>510</v>
      </c>
      <c r="B30" s="1">
        <v>1.74</v>
      </c>
      <c r="C30" s="1">
        <v>0.03</v>
      </c>
      <c r="D30" s="1">
        <f t="shared" si="1"/>
        <v>1.71</v>
      </c>
      <c r="E30" s="7">
        <f t="shared" si="2"/>
        <v>54.226543999999997</v>
      </c>
    </row>
    <row r="31" spans="1:5" x14ac:dyDescent="0.25">
      <c r="A31" s="9">
        <v>511</v>
      </c>
      <c r="B31" s="1">
        <v>1.47</v>
      </c>
      <c r="C31" s="1">
        <v>0.03</v>
      </c>
      <c r="D31" s="1">
        <f t="shared" si="1"/>
        <v>1.44</v>
      </c>
      <c r="E31" s="7">
        <f t="shared" si="2"/>
        <v>41.611063999999992</v>
      </c>
    </row>
    <row r="32" spans="1:5" x14ac:dyDescent="0.25">
      <c r="A32" s="9">
        <v>512</v>
      </c>
      <c r="B32" s="1">
        <v>1.605</v>
      </c>
      <c r="C32" s="1">
        <v>0.03</v>
      </c>
      <c r="D32" s="1">
        <f t="shared" si="1"/>
        <v>1.575</v>
      </c>
      <c r="E32" s="7">
        <f t="shared" si="2"/>
        <v>47.717599999999997</v>
      </c>
    </row>
    <row r="33" spans="1:5" x14ac:dyDescent="0.25">
      <c r="A33" s="9">
        <v>513</v>
      </c>
      <c r="B33" s="1">
        <v>1.952</v>
      </c>
      <c r="C33" s="1">
        <v>0.03</v>
      </c>
      <c r="D33" s="1">
        <f t="shared" si="1"/>
        <v>1.9219999999999999</v>
      </c>
      <c r="E33" s="7">
        <f t="shared" si="2"/>
        <v>65.260143360000001</v>
      </c>
    </row>
    <row r="34" spans="1:5" x14ac:dyDescent="0.25">
      <c r="A34" s="9">
        <v>514</v>
      </c>
      <c r="B34" s="1">
        <v>1.681</v>
      </c>
      <c r="C34" s="1">
        <v>0.03</v>
      </c>
      <c r="D34" s="1">
        <f t="shared" si="1"/>
        <v>1.651</v>
      </c>
      <c r="E34" s="7">
        <f t="shared" si="2"/>
        <v>51.332391039999997</v>
      </c>
    </row>
    <row r="35" spans="1:5" x14ac:dyDescent="0.25">
      <c r="A35" s="9">
        <v>515</v>
      </c>
      <c r="B35" s="1">
        <v>1.248</v>
      </c>
      <c r="C35" s="1">
        <v>0.03</v>
      </c>
      <c r="D35" s="1">
        <f t="shared" si="1"/>
        <v>1.218</v>
      </c>
      <c r="E35" s="7">
        <f t="shared" si="2"/>
        <v>32.444168959999999</v>
      </c>
    </row>
    <row r="36" spans="1:5" x14ac:dyDescent="0.25">
      <c r="A36" s="9">
        <v>516</v>
      </c>
      <c r="B36" s="1">
        <v>0.34100000000000003</v>
      </c>
      <c r="C36" s="1">
        <v>0.03</v>
      </c>
      <c r="D36" s="1">
        <f t="shared" si="1"/>
        <v>0.31100000000000005</v>
      </c>
      <c r="E36" s="7">
        <f t="shared" si="2"/>
        <v>6.297027840000001</v>
      </c>
    </row>
    <row r="37" spans="1:5" x14ac:dyDescent="0.25">
      <c r="A37" s="9">
        <v>517</v>
      </c>
      <c r="B37" s="1">
        <v>1.7829999999999999</v>
      </c>
      <c r="C37" s="1">
        <v>0.03</v>
      </c>
      <c r="D37" s="1">
        <f t="shared" si="1"/>
        <v>1.7529999999999999</v>
      </c>
      <c r="E37" s="7">
        <f t="shared" si="2"/>
        <v>56.384263359999984</v>
      </c>
    </row>
    <row r="38" spans="1:5" x14ac:dyDescent="0.25">
      <c r="A38" s="9">
        <v>518</v>
      </c>
      <c r="B38" s="1">
        <v>0.19800000000000001</v>
      </c>
      <c r="C38" s="1">
        <v>0.03</v>
      </c>
      <c r="D38" s="1">
        <f t="shared" si="1"/>
        <v>0.16800000000000001</v>
      </c>
      <c r="E38" s="7">
        <f t="shared" si="2"/>
        <v>3.8322569600000005</v>
      </c>
    </row>
    <row r="39" spans="1:5" x14ac:dyDescent="0.25">
      <c r="A39" s="9">
        <v>519</v>
      </c>
      <c r="B39" s="1">
        <v>0.622</v>
      </c>
      <c r="C39" s="1">
        <v>0.03</v>
      </c>
      <c r="D39" s="1">
        <f t="shared" si="1"/>
        <v>0.59199999999999997</v>
      </c>
      <c r="E39" s="7">
        <f t="shared" si="2"/>
        <v>12.45573856</v>
      </c>
    </row>
    <row r="40" spans="1:5" x14ac:dyDescent="0.25">
      <c r="A40" s="9">
        <v>520</v>
      </c>
      <c r="B40" s="1">
        <v>0.26800000000000002</v>
      </c>
      <c r="C40" s="1">
        <v>0.03</v>
      </c>
      <c r="D40" s="1">
        <f t="shared" si="1"/>
        <v>0.23800000000000002</v>
      </c>
      <c r="E40" s="7">
        <f t="shared" si="2"/>
        <v>4.9823737600000007</v>
      </c>
    </row>
    <row r="41" spans="1:5" x14ac:dyDescent="0.25">
      <c r="A41" s="9">
        <v>521</v>
      </c>
      <c r="B41" s="1">
        <v>0.43</v>
      </c>
      <c r="C41" s="1">
        <v>0.03</v>
      </c>
      <c r="D41" s="1">
        <f t="shared" si="1"/>
        <v>0.4</v>
      </c>
      <c r="E41" s="7">
        <f t="shared" si="2"/>
        <v>8.0590000000000011</v>
      </c>
    </row>
    <row r="42" spans="1:5" x14ac:dyDescent="0.25">
      <c r="A42" s="9">
        <v>522</v>
      </c>
      <c r="B42" s="1">
        <v>0.45800000000000002</v>
      </c>
      <c r="C42" s="1">
        <v>0.03</v>
      </c>
      <c r="D42" s="1">
        <f t="shared" si="1"/>
        <v>0.42800000000000005</v>
      </c>
      <c r="E42" s="7">
        <f t="shared" si="2"/>
        <v>8.6494953600000013</v>
      </c>
    </row>
    <row r="43" spans="1:5" x14ac:dyDescent="0.25">
      <c r="A43" s="9">
        <v>523</v>
      </c>
      <c r="B43" s="1">
        <v>0.26800000000000002</v>
      </c>
      <c r="C43" s="1">
        <v>0.03</v>
      </c>
      <c r="D43" s="1">
        <f t="shared" si="1"/>
        <v>0.23800000000000002</v>
      </c>
      <c r="E43" s="7">
        <f t="shared" si="2"/>
        <v>4.9823737600000007</v>
      </c>
    </row>
    <row r="44" spans="1:5" x14ac:dyDescent="0.25">
      <c r="A44" s="9">
        <v>524</v>
      </c>
      <c r="B44" s="1">
        <v>2.024</v>
      </c>
      <c r="C44" s="1">
        <v>0.03</v>
      </c>
      <c r="D44" s="1">
        <f t="shared" si="1"/>
        <v>1.994</v>
      </c>
      <c r="E44" s="7">
        <f t="shared" si="2"/>
        <v>69.233149439999991</v>
      </c>
    </row>
    <row r="45" spans="1:5" x14ac:dyDescent="0.25">
      <c r="A45" s="9">
        <v>525</v>
      </c>
      <c r="B45" s="1">
        <v>2.226</v>
      </c>
      <c r="C45" s="1">
        <v>0.03</v>
      </c>
      <c r="D45" s="1">
        <f t="shared" si="1"/>
        <v>2.1960000000000002</v>
      </c>
      <c r="E45" s="7">
        <f t="shared" si="2"/>
        <v>80.990680640000008</v>
      </c>
    </row>
    <row r="46" spans="1:5" x14ac:dyDescent="0.25">
      <c r="A46" s="9">
        <v>526</v>
      </c>
      <c r="B46" s="1">
        <v>1.6950000000000001</v>
      </c>
      <c r="C46" s="1">
        <v>0.03</v>
      </c>
      <c r="D46" s="1">
        <f t="shared" si="1"/>
        <v>1.665</v>
      </c>
      <c r="E46" s="7">
        <f t="shared" si="2"/>
        <v>52.012183999999998</v>
      </c>
    </row>
    <row r="47" spans="1:5" x14ac:dyDescent="0.25">
      <c r="A47" s="9">
        <v>527</v>
      </c>
      <c r="B47" s="1">
        <v>0.54600000000000004</v>
      </c>
      <c r="C47" s="1">
        <v>0.03</v>
      </c>
      <c r="D47" s="1">
        <f t="shared" si="1"/>
        <v>0.51600000000000001</v>
      </c>
      <c r="E47" s="7">
        <f t="shared" si="2"/>
        <v>10.61803424</v>
      </c>
    </row>
    <row r="48" spans="1:5" x14ac:dyDescent="0.25">
      <c r="A48" s="9">
        <v>528</v>
      </c>
      <c r="B48" s="1">
        <v>1.9950000000000001</v>
      </c>
      <c r="C48" s="1">
        <v>0.03</v>
      </c>
      <c r="D48" s="1">
        <f t="shared" si="1"/>
        <v>1.9650000000000001</v>
      </c>
      <c r="E48" s="7">
        <f t="shared" si="2"/>
        <v>67.619144000000006</v>
      </c>
    </row>
    <row r="49" spans="1:5" x14ac:dyDescent="0.25">
      <c r="A49" s="9">
        <v>529</v>
      </c>
      <c r="B49" s="1">
        <v>1.5920000000000001</v>
      </c>
      <c r="C49" s="1">
        <v>0.03</v>
      </c>
      <c r="D49" s="1">
        <f t="shared" si="1"/>
        <v>1.5620000000000001</v>
      </c>
      <c r="E49" s="7">
        <f t="shared" si="2"/>
        <v>47.112053760000002</v>
      </c>
    </row>
    <row r="50" spans="1:5" x14ac:dyDescent="0.25">
      <c r="A50" s="9">
        <v>530</v>
      </c>
      <c r="B50" s="1">
        <v>1.3169999999999999</v>
      </c>
      <c r="C50" s="1">
        <v>0.03</v>
      </c>
      <c r="D50" s="1">
        <f t="shared" si="1"/>
        <v>1.2869999999999999</v>
      </c>
      <c r="E50" s="7">
        <f t="shared" si="2"/>
        <v>35.176789759999991</v>
      </c>
    </row>
    <row r="51" spans="1:5" x14ac:dyDescent="0.25">
      <c r="A51" s="9">
        <v>531</v>
      </c>
      <c r="B51" s="1">
        <v>1.4019999999999999</v>
      </c>
      <c r="C51" s="1">
        <v>0.03</v>
      </c>
      <c r="D51" s="1">
        <f t="shared" si="1"/>
        <v>1.3719999999999999</v>
      </c>
      <c r="E51" s="7">
        <f t="shared" si="2"/>
        <v>38.68757535999999</v>
      </c>
    </row>
    <row r="52" spans="1:5" x14ac:dyDescent="0.25">
      <c r="A52" s="9">
        <v>532</v>
      </c>
      <c r="B52" s="1">
        <v>0.8</v>
      </c>
      <c r="C52" s="1">
        <v>0.03</v>
      </c>
      <c r="D52" s="1">
        <f t="shared" si="1"/>
        <v>0.77</v>
      </c>
      <c r="E52" s="7">
        <f t="shared" si="2"/>
        <v>17.258976000000001</v>
      </c>
    </row>
    <row r="53" spans="1:5" x14ac:dyDescent="0.25">
      <c r="A53" s="9">
        <v>533</v>
      </c>
      <c r="B53" s="1">
        <v>0.85699999999999998</v>
      </c>
      <c r="C53" s="1">
        <v>0.03</v>
      </c>
      <c r="D53" s="1">
        <f t="shared" ref="D53:D84" si="3">(B53-C53)</f>
        <v>0.82699999999999996</v>
      </c>
      <c r="E53" s="7">
        <f t="shared" ref="E53:E84" si="4">(11.04*D53*D53)+(11.948*D53)+(1.5134)</f>
        <v>18.944972159999999</v>
      </c>
    </row>
    <row r="54" spans="1:5" x14ac:dyDescent="0.25">
      <c r="A54" s="9">
        <v>534</v>
      </c>
      <c r="B54" s="1">
        <v>1.8740000000000001</v>
      </c>
      <c r="C54" s="1">
        <v>0.03</v>
      </c>
      <c r="D54" s="1">
        <f t="shared" si="3"/>
        <v>1.8440000000000001</v>
      </c>
      <c r="E54" s="7">
        <f t="shared" si="4"/>
        <v>61.085221440000005</v>
      </c>
    </row>
    <row r="55" spans="1:5" x14ac:dyDescent="0.25">
      <c r="A55" s="9">
        <v>535</v>
      </c>
      <c r="B55" s="1">
        <v>1.4890000000000001</v>
      </c>
      <c r="C55" s="1">
        <v>0.03</v>
      </c>
      <c r="D55" s="1">
        <f t="shared" si="3"/>
        <v>1.4590000000000001</v>
      </c>
      <c r="E55" s="7">
        <f t="shared" si="4"/>
        <v>42.446170240000001</v>
      </c>
    </row>
    <row r="56" spans="1:5" x14ac:dyDescent="0.25">
      <c r="A56" s="9">
        <v>536</v>
      </c>
      <c r="B56" s="1">
        <v>0.621</v>
      </c>
      <c r="C56" s="1">
        <v>0.03</v>
      </c>
      <c r="D56" s="1">
        <f t="shared" si="3"/>
        <v>0.59099999999999997</v>
      </c>
      <c r="E56" s="7">
        <f t="shared" si="4"/>
        <v>12.430730239999999</v>
      </c>
    </row>
    <row r="57" spans="1:5" x14ac:dyDescent="0.25">
      <c r="A57" s="9">
        <v>537</v>
      </c>
      <c r="B57" s="1">
        <v>0.35699999999999998</v>
      </c>
      <c r="C57" s="1">
        <v>0.03</v>
      </c>
      <c r="D57" s="1">
        <f t="shared" si="3"/>
        <v>0.32699999999999996</v>
      </c>
      <c r="E57" s="7">
        <f t="shared" si="4"/>
        <v>6.600892159999999</v>
      </c>
    </row>
    <row r="58" spans="1:5" x14ac:dyDescent="0.25">
      <c r="A58" s="9">
        <v>538</v>
      </c>
      <c r="B58" s="1">
        <v>0.39900000000000002</v>
      </c>
      <c r="C58" s="1">
        <v>0.03</v>
      </c>
      <c r="D58" s="1">
        <f t="shared" si="3"/>
        <v>0.36899999999999999</v>
      </c>
      <c r="E58" s="7">
        <f t="shared" si="4"/>
        <v>7.4254294400000003</v>
      </c>
    </row>
    <row r="59" spans="1:5" x14ac:dyDescent="0.25">
      <c r="A59" s="9">
        <v>539</v>
      </c>
      <c r="B59" s="1">
        <v>1.7709999999999999</v>
      </c>
      <c r="C59" s="1">
        <v>0.03</v>
      </c>
      <c r="D59" s="1">
        <f t="shared" si="3"/>
        <v>1.7409999999999999</v>
      </c>
      <c r="E59" s="7">
        <f t="shared" si="4"/>
        <v>55.778002239999985</v>
      </c>
    </row>
    <row r="60" spans="1:5" x14ac:dyDescent="0.25">
      <c r="A60" s="9">
        <v>540</v>
      </c>
      <c r="B60" s="1">
        <v>1.1819999999999999</v>
      </c>
      <c r="C60" s="1">
        <v>0.03</v>
      </c>
      <c r="D60" s="1">
        <f t="shared" si="3"/>
        <v>1.1519999999999999</v>
      </c>
      <c r="E60" s="7">
        <f t="shared" si="4"/>
        <v>29.928724159999998</v>
      </c>
    </row>
    <row r="61" spans="1:5" x14ac:dyDescent="0.25">
      <c r="A61" s="9">
        <v>541</v>
      </c>
      <c r="B61" s="1">
        <v>1.8320000000000001</v>
      </c>
      <c r="C61" s="1">
        <v>0.03</v>
      </c>
      <c r="D61" s="1">
        <f t="shared" si="3"/>
        <v>1.802</v>
      </c>
      <c r="E61" s="7">
        <f t="shared" si="4"/>
        <v>58.892828159999993</v>
      </c>
    </row>
    <row r="62" spans="1:5" x14ac:dyDescent="0.25">
      <c r="A62" s="9">
        <v>542</v>
      </c>
      <c r="B62" s="1">
        <v>2.15</v>
      </c>
      <c r="C62" s="1">
        <v>0.03</v>
      </c>
      <c r="D62" s="1">
        <f t="shared" si="3"/>
        <v>2.12</v>
      </c>
      <c r="E62" s="7">
        <f t="shared" si="4"/>
        <v>76.461336000000003</v>
      </c>
    </row>
    <row r="63" spans="1:5" x14ac:dyDescent="0.25">
      <c r="A63" s="9">
        <v>543</v>
      </c>
      <c r="B63" s="1">
        <v>0.192</v>
      </c>
      <c r="C63" s="1">
        <v>0.03</v>
      </c>
      <c r="D63" s="1">
        <f t="shared" si="3"/>
        <v>0.16200000000000001</v>
      </c>
      <c r="E63" s="7">
        <f t="shared" si="4"/>
        <v>3.7387097599999999</v>
      </c>
    </row>
    <row r="64" spans="1:5" x14ac:dyDescent="0.25">
      <c r="A64" s="9">
        <v>544</v>
      </c>
      <c r="B64" s="1">
        <v>1.4379999999999999</v>
      </c>
      <c r="C64" s="1">
        <v>0.03</v>
      </c>
      <c r="D64" s="1">
        <f t="shared" si="3"/>
        <v>1.4079999999999999</v>
      </c>
      <c r="E64" s="7">
        <f t="shared" si="4"/>
        <v>40.222586559999989</v>
      </c>
    </row>
    <row r="65" spans="1:5" x14ac:dyDescent="0.25">
      <c r="A65" s="9">
        <v>545</v>
      </c>
      <c r="B65" s="1">
        <v>0.51500000000000001</v>
      </c>
      <c r="C65" s="1">
        <v>0.03</v>
      </c>
      <c r="D65" s="1">
        <f t="shared" si="3"/>
        <v>0.48499999999999999</v>
      </c>
      <c r="E65" s="7">
        <f t="shared" si="4"/>
        <v>9.9050639999999994</v>
      </c>
    </row>
    <row r="66" spans="1:5" x14ac:dyDescent="0.25">
      <c r="A66" s="9">
        <v>546</v>
      </c>
      <c r="B66" s="1">
        <v>0.56299999999999994</v>
      </c>
      <c r="C66" s="1">
        <v>0.03</v>
      </c>
      <c r="D66" s="1">
        <f t="shared" si="3"/>
        <v>0.53299999999999992</v>
      </c>
      <c r="E66" s="7">
        <f t="shared" si="4"/>
        <v>11.018026559999999</v>
      </c>
    </row>
    <row r="67" spans="1:5" x14ac:dyDescent="0.25">
      <c r="A67" s="9">
        <v>547</v>
      </c>
      <c r="B67" s="1">
        <v>0.43</v>
      </c>
      <c r="C67" s="1">
        <v>0.03</v>
      </c>
      <c r="D67" s="1">
        <f t="shared" si="3"/>
        <v>0.4</v>
      </c>
      <c r="E67" s="7">
        <f t="shared" si="4"/>
        <v>8.0590000000000011</v>
      </c>
    </row>
    <row r="68" spans="1:5" x14ac:dyDescent="0.25">
      <c r="A68" s="9">
        <v>548</v>
      </c>
      <c r="B68" s="1">
        <v>0.60399999999999998</v>
      </c>
      <c r="C68" s="1">
        <v>0.03</v>
      </c>
      <c r="D68" s="1">
        <f t="shared" si="3"/>
        <v>0.57399999999999995</v>
      </c>
      <c r="E68" s="7">
        <f t="shared" si="4"/>
        <v>12.008967039999998</v>
      </c>
    </row>
    <row r="69" spans="1:5" x14ac:dyDescent="0.25">
      <c r="A69" s="9">
        <v>549</v>
      </c>
      <c r="B69" s="1">
        <v>0.40500000000000003</v>
      </c>
      <c r="C69" s="1">
        <v>0.03</v>
      </c>
      <c r="D69" s="1">
        <f t="shared" si="3"/>
        <v>0.375</v>
      </c>
      <c r="E69" s="7">
        <f t="shared" si="4"/>
        <v>7.5463999999999993</v>
      </c>
    </row>
    <row r="70" spans="1:5" x14ac:dyDescent="0.25">
      <c r="A70" s="9">
        <v>550</v>
      </c>
      <c r="B70" s="1">
        <v>1.6970000000000001</v>
      </c>
      <c r="C70" s="1">
        <v>0.03</v>
      </c>
      <c r="D70" s="1">
        <f t="shared" si="3"/>
        <v>1.667</v>
      </c>
      <c r="E70" s="7">
        <f t="shared" si="4"/>
        <v>52.109650559999999</v>
      </c>
    </row>
    <row r="71" spans="1:5" x14ac:dyDescent="0.25">
      <c r="A71" s="9">
        <v>551</v>
      </c>
      <c r="B71" s="1">
        <v>1.67</v>
      </c>
      <c r="C71" s="1">
        <v>0.03</v>
      </c>
      <c r="D71" s="1">
        <f t="shared" si="3"/>
        <v>1.64</v>
      </c>
      <c r="E71" s="7">
        <f t="shared" si="4"/>
        <v>50.801303999999995</v>
      </c>
    </row>
    <row r="72" spans="1:5" x14ac:dyDescent="0.25">
      <c r="A72" s="9">
        <v>552</v>
      </c>
      <c r="B72" s="1">
        <v>1.2430000000000001</v>
      </c>
      <c r="C72" s="1">
        <v>0.03</v>
      </c>
      <c r="D72" s="1">
        <f t="shared" si="3"/>
        <v>1.2130000000000001</v>
      </c>
      <c r="E72" s="7">
        <f t="shared" si="4"/>
        <v>32.250237760000005</v>
      </c>
    </row>
    <row r="73" spans="1:5" x14ac:dyDescent="0.25">
      <c r="A73" s="9">
        <v>553</v>
      </c>
      <c r="B73" s="1">
        <v>2.012</v>
      </c>
      <c r="C73" s="1">
        <v>0.03</v>
      </c>
      <c r="D73" s="1">
        <f t="shared" si="3"/>
        <v>1.982</v>
      </c>
      <c r="E73" s="7">
        <f t="shared" si="4"/>
        <v>68.563032960000001</v>
      </c>
    </row>
    <row r="74" spans="1:5" x14ac:dyDescent="0.25">
      <c r="A74" s="9">
        <v>554</v>
      </c>
      <c r="B74" s="1">
        <v>1.4810000000000001</v>
      </c>
      <c r="C74" s="1">
        <v>0.03</v>
      </c>
      <c r="D74" s="1">
        <f t="shared" si="3"/>
        <v>1.4510000000000001</v>
      </c>
      <c r="E74" s="7">
        <f t="shared" si="4"/>
        <v>42.093575039999998</v>
      </c>
    </row>
    <row r="75" spans="1:5" x14ac:dyDescent="0.25">
      <c r="A75" s="9">
        <v>555</v>
      </c>
      <c r="B75" s="1">
        <v>0.20499999999999999</v>
      </c>
      <c r="C75" s="1">
        <v>0.03</v>
      </c>
      <c r="D75" s="1">
        <f t="shared" si="3"/>
        <v>0.17499999999999999</v>
      </c>
      <c r="E75" s="7">
        <f t="shared" si="4"/>
        <v>3.9424000000000001</v>
      </c>
    </row>
    <row r="76" spans="1:5" x14ac:dyDescent="0.25">
      <c r="A76" s="9">
        <v>556</v>
      </c>
      <c r="B76" s="1">
        <v>0.9</v>
      </c>
      <c r="C76" s="1">
        <v>0.03</v>
      </c>
      <c r="D76" s="1">
        <f t="shared" si="3"/>
        <v>0.87</v>
      </c>
      <c r="E76" s="7">
        <f t="shared" si="4"/>
        <v>20.264336</v>
      </c>
    </row>
    <row r="77" spans="1:5" x14ac:dyDescent="0.25">
      <c r="A77" s="9">
        <v>557</v>
      </c>
      <c r="B77" s="1">
        <v>1.397</v>
      </c>
      <c r="C77" s="1">
        <v>0.03</v>
      </c>
      <c r="D77" s="1">
        <f t="shared" si="3"/>
        <v>1.367</v>
      </c>
      <c r="E77" s="7">
        <f t="shared" si="4"/>
        <v>38.476642559999995</v>
      </c>
    </row>
    <row r="78" spans="1:5" x14ac:dyDescent="0.25">
      <c r="A78" s="9">
        <v>558</v>
      </c>
      <c r="B78" s="1">
        <v>1.649</v>
      </c>
      <c r="C78" s="1">
        <v>0.03</v>
      </c>
      <c r="D78" s="1">
        <f t="shared" si="3"/>
        <v>1.619</v>
      </c>
      <c r="E78" s="7">
        <f t="shared" si="4"/>
        <v>49.794829439999994</v>
      </c>
    </row>
    <row r="79" spans="1:5" x14ac:dyDescent="0.25">
      <c r="A79" s="9">
        <v>559</v>
      </c>
      <c r="B79" s="1">
        <v>0.90300000000000002</v>
      </c>
      <c r="C79" s="1">
        <v>0.03</v>
      </c>
      <c r="D79" s="1">
        <f t="shared" si="3"/>
        <v>0.873</v>
      </c>
      <c r="E79" s="7">
        <f t="shared" si="4"/>
        <v>20.357908160000001</v>
      </c>
    </row>
    <row r="80" spans="1:5" x14ac:dyDescent="0.25">
      <c r="A80" s="9">
        <v>560</v>
      </c>
      <c r="B80" s="1">
        <v>1.613</v>
      </c>
      <c r="C80" s="1">
        <v>0.03</v>
      </c>
      <c r="D80" s="1">
        <f t="shared" si="3"/>
        <v>1.583</v>
      </c>
      <c r="E80" s="7">
        <f t="shared" si="4"/>
        <v>48.09209855999999</v>
      </c>
    </row>
    <row r="81" spans="1:5" x14ac:dyDescent="0.25">
      <c r="A81" s="9">
        <v>561</v>
      </c>
      <c r="B81" s="1">
        <v>0.10299999999999999</v>
      </c>
      <c r="C81" s="1">
        <v>0.03</v>
      </c>
      <c r="D81" s="1">
        <f t="shared" si="3"/>
        <v>7.2999999999999995E-2</v>
      </c>
      <c r="E81" s="7">
        <f t="shared" si="4"/>
        <v>2.44443616</v>
      </c>
    </row>
    <row r="82" spans="1:5" x14ac:dyDescent="0.25">
      <c r="A82" s="9">
        <v>562</v>
      </c>
      <c r="B82" s="1">
        <v>0.42199999999999999</v>
      </c>
      <c r="C82" s="1">
        <v>0.03</v>
      </c>
      <c r="D82" s="1">
        <f t="shared" si="3"/>
        <v>0.39200000000000002</v>
      </c>
      <c r="E82" s="7">
        <f t="shared" si="4"/>
        <v>7.8934665600000011</v>
      </c>
    </row>
    <row r="83" spans="1:5" x14ac:dyDescent="0.25">
      <c r="A83" s="9">
        <v>563</v>
      </c>
      <c r="B83" s="1">
        <v>1.08</v>
      </c>
      <c r="C83" s="1">
        <v>0.03</v>
      </c>
      <c r="D83" s="1">
        <f t="shared" si="3"/>
        <v>1.05</v>
      </c>
      <c r="E83" s="7">
        <f t="shared" si="4"/>
        <v>26.230399999999999</v>
      </c>
    </row>
    <row r="84" spans="1:5" x14ac:dyDescent="0.25">
      <c r="A84" s="9">
        <v>564</v>
      </c>
      <c r="B84" s="1">
        <v>1.8380000000000001</v>
      </c>
      <c r="C84" s="1">
        <v>0.03</v>
      </c>
      <c r="D84" s="1">
        <f t="shared" si="3"/>
        <v>1.8080000000000001</v>
      </c>
      <c r="E84" s="7">
        <f t="shared" si="4"/>
        <v>59.203642559999999</v>
      </c>
    </row>
    <row r="85" spans="1:5" x14ac:dyDescent="0.25">
      <c r="A85" s="9">
        <v>565</v>
      </c>
      <c r="B85" s="1">
        <v>1.325</v>
      </c>
      <c r="C85" s="1">
        <v>0.03</v>
      </c>
      <c r="D85" s="1">
        <f t="shared" ref="D85:D116" si="5">(B85-C85)</f>
        <v>1.2949999999999999</v>
      </c>
      <c r="E85" s="7">
        <f t="shared" ref="E85:E116" si="6">(11.04*D85*D85)+(11.948*D85)+(1.5134)</f>
        <v>35.500415999999994</v>
      </c>
    </row>
    <row r="86" spans="1:5" x14ac:dyDescent="0.25">
      <c r="A86" s="9">
        <v>566</v>
      </c>
      <c r="B86" s="1">
        <v>0.55500000000000005</v>
      </c>
      <c r="C86" s="1">
        <v>0.03</v>
      </c>
      <c r="D86" s="1">
        <f t="shared" si="5"/>
        <v>0.52500000000000002</v>
      </c>
      <c r="E86" s="7">
        <f t="shared" si="6"/>
        <v>10.829000000000001</v>
      </c>
    </row>
    <row r="87" spans="1:5" x14ac:dyDescent="0.25">
      <c r="A87" s="9">
        <v>567</v>
      </c>
      <c r="B87" s="1">
        <v>2.2440000000000002</v>
      </c>
      <c r="C87" s="1">
        <v>0.03</v>
      </c>
      <c r="D87" s="1">
        <f t="shared" si="5"/>
        <v>2.2140000000000004</v>
      </c>
      <c r="E87" s="7">
        <f t="shared" si="6"/>
        <v>82.082099840000026</v>
      </c>
    </row>
    <row r="88" spans="1:5" x14ac:dyDescent="0.25">
      <c r="A88" s="9">
        <v>568</v>
      </c>
      <c r="B88" s="1">
        <v>0.48299999999999998</v>
      </c>
      <c r="C88" s="1">
        <v>0.03</v>
      </c>
      <c r="D88" s="1">
        <f t="shared" si="5"/>
        <v>0.45299999999999996</v>
      </c>
      <c r="E88" s="7">
        <f t="shared" si="6"/>
        <v>9.1913513600000005</v>
      </c>
    </row>
    <row r="89" spans="1:5" x14ac:dyDescent="0.25">
      <c r="A89" s="9">
        <v>569</v>
      </c>
      <c r="B89" s="1">
        <v>0.55500000000000005</v>
      </c>
      <c r="C89" s="1">
        <v>0.03</v>
      </c>
      <c r="D89" s="1">
        <f t="shared" si="5"/>
        <v>0.52500000000000002</v>
      </c>
      <c r="E89" s="7">
        <f t="shared" si="6"/>
        <v>10.829000000000001</v>
      </c>
    </row>
    <row r="90" spans="1:5" x14ac:dyDescent="0.25">
      <c r="A90" s="9">
        <v>570</v>
      </c>
      <c r="B90" s="1">
        <v>0.749</v>
      </c>
      <c r="C90" s="1">
        <v>0.03</v>
      </c>
      <c r="D90" s="1">
        <f t="shared" si="5"/>
        <v>0.71899999999999997</v>
      </c>
      <c r="E90" s="7">
        <f t="shared" si="6"/>
        <v>15.811261439999999</v>
      </c>
    </row>
    <row r="91" spans="1:5" x14ac:dyDescent="0.25">
      <c r="A91" s="9">
        <v>571</v>
      </c>
      <c r="B91" s="1">
        <v>1.841</v>
      </c>
      <c r="C91" s="1">
        <v>0.03</v>
      </c>
      <c r="D91" s="1">
        <f t="shared" si="5"/>
        <v>1.8109999999999999</v>
      </c>
      <c r="E91" s="7">
        <f t="shared" si="6"/>
        <v>59.359347839999991</v>
      </c>
    </row>
    <row r="92" spans="1:5" x14ac:dyDescent="0.25">
      <c r="A92" s="9">
        <v>572</v>
      </c>
      <c r="B92" s="1">
        <v>0.255</v>
      </c>
      <c r="C92" s="1">
        <v>0.03</v>
      </c>
      <c r="D92" s="1">
        <f t="shared" si="5"/>
        <v>0.22500000000000001</v>
      </c>
      <c r="E92" s="7">
        <f t="shared" si="6"/>
        <v>4.7606000000000002</v>
      </c>
    </row>
    <row r="93" spans="1:5" x14ac:dyDescent="0.25">
      <c r="A93" s="9">
        <v>573</v>
      </c>
      <c r="B93" s="1">
        <v>1.421</v>
      </c>
      <c r="C93" s="1">
        <v>0.03</v>
      </c>
      <c r="D93" s="1">
        <f t="shared" si="5"/>
        <v>1.391</v>
      </c>
      <c r="E93" s="7">
        <f t="shared" si="6"/>
        <v>39.494154239999993</v>
      </c>
    </row>
    <row r="94" spans="1:5" x14ac:dyDescent="0.25">
      <c r="A94" s="9">
        <v>574</v>
      </c>
      <c r="B94" s="1">
        <v>0.70199999999999996</v>
      </c>
      <c r="C94" s="1">
        <v>0.03</v>
      </c>
      <c r="D94" s="1">
        <f t="shared" si="5"/>
        <v>0.67199999999999993</v>
      </c>
      <c r="E94" s="7">
        <f t="shared" si="6"/>
        <v>14.527943359999998</v>
      </c>
    </row>
    <row r="95" spans="1:5" x14ac:dyDescent="0.25">
      <c r="A95" s="9">
        <v>575</v>
      </c>
      <c r="B95" s="1">
        <v>0.82799999999999996</v>
      </c>
      <c r="C95" s="1">
        <v>0.03</v>
      </c>
      <c r="D95" s="1">
        <f t="shared" si="5"/>
        <v>0.79799999999999993</v>
      </c>
      <c r="E95" s="7">
        <f t="shared" si="6"/>
        <v>18.078220159999997</v>
      </c>
    </row>
    <row r="96" spans="1:5" x14ac:dyDescent="0.25">
      <c r="A96" s="9">
        <v>576</v>
      </c>
      <c r="B96" s="1">
        <v>0.17199999999999999</v>
      </c>
      <c r="C96" s="1">
        <v>0.03</v>
      </c>
      <c r="D96" s="1">
        <f t="shared" si="5"/>
        <v>0.14199999999999999</v>
      </c>
      <c r="E96" s="7">
        <f t="shared" si="6"/>
        <v>3.4326265600000001</v>
      </c>
    </row>
    <row r="97" spans="1:5" x14ac:dyDescent="0.25">
      <c r="A97" s="9">
        <v>577</v>
      </c>
      <c r="B97" s="1">
        <v>0.98299999999999998</v>
      </c>
      <c r="C97" s="1">
        <v>0.03</v>
      </c>
      <c r="D97" s="1">
        <f t="shared" si="5"/>
        <v>0.95299999999999996</v>
      </c>
      <c r="E97" s="7">
        <f t="shared" si="6"/>
        <v>22.926471359999997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5"/>
  <sheetViews>
    <sheetView tabSelected="1" workbookViewId="0">
      <selection activeCell="C3" sqref="C3"/>
    </sheetView>
  </sheetViews>
  <sheetFormatPr defaultRowHeight="15" x14ac:dyDescent="0.25"/>
  <cols>
    <col min="1" max="1" width="29.7109375" customWidth="1"/>
    <col min="2" max="3" width="15.7109375" customWidth="1"/>
    <col min="4" max="4" width="18.28515625" customWidth="1"/>
    <col min="5" max="5" width="64.7109375" customWidth="1"/>
  </cols>
  <sheetData>
    <row r="1" spans="1:5" ht="16.5" thickTop="1" thickBot="1" x14ac:dyDescent="0.3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</row>
    <row r="2" spans="1:5" ht="16.5" thickTop="1" thickBot="1" x14ac:dyDescent="0.3">
      <c r="A2" s="13" t="s">
        <v>31</v>
      </c>
      <c r="B2" s="14" t="s">
        <v>30</v>
      </c>
      <c r="C2" s="15" t="s">
        <v>23</v>
      </c>
      <c r="D2" s="15" t="s">
        <v>24</v>
      </c>
      <c r="E2" s="15" t="s">
        <v>25</v>
      </c>
    </row>
    <row r="3" spans="1:5" ht="16.5" thickTop="1" thickBot="1" x14ac:dyDescent="0.3">
      <c r="A3" s="13" t="s">
        <v>26</v>
      </c>
      <c r="B3" s="14" t="s">
        <v>27</v>
      </c>
      <c r="C3" s="15" t="s">
        <v>50</v>
      </c>
      <c r="D3" s="15" t="s">
        <v>28</v>
      </c>
      <c r="E3" s="15" t="s">
        <v>29</v>
      </c>
    </row>
    <row r="4" spans="1:5" ht="15.75" thickTop="1" x14ac:dyDescent="0.25"/>
    <row r="92" spans="1:3" ht="15.75" x14ac:dyDescent="0.25">
      <c r="A92" s="16" t="s">
        <v>32</v>
      </c>
      <c r="B92" s="17"/>
      <c r="C92" s="17"/>
    </row>
    <row r="93" spans="1:3" ht="15.75" x14ac:dyDescent="0.25">
      <c r="A93" s="17" t="s">
        <v>33</v>
      </c>
      <c r="B93" s="17"/>
      <c r="C93" s="17"/>
    </row>
    <row r="94" spans="1:3" ht="15.75" x14ac:dyDescent="0.25">
      <c r="A94" s="17" t="s">
        <v>34</v>
      </c>
      <c r="B94" s="17"/>
      <c r="C94" s="17"/>
    </row>
    <row r="95" spans="1:3" ht="15.75" x14ac:dyDescent="0.25">
      <c r="A95" s="17" t="s">
        <v>35</v>
      </c>
      <c r="B95" s="17"/>
      <c r="C95" s="17"/>
    </row>
    <row r="96" spans="1:3" ht="15.75" x14ac:dyDescent="0.25">
      <c r="A96" s="17" t="s">
        <v>36</v>
      </c>
      <c r="B96" s="17"/>
      <c r="C96" s="17"/>
    </row>
    <row r="97" spans="1:3" ht="15.75" x14ac:dyDescent="0.25">
      <c r="A97" s="17" t="s">
        <v>37</v>
      </c>
      <c r="B97" s="17"/>
      <c r="C97" s="17"/>
    </row>
    <row r="98" spans="1:3" ht="15.75" x14ac:dyDescent="0.25">
      <c r="A98" s="17" t="s">
        <v>38</v>
      </c>
      <c r="B98" s="17"/>
      <c r="C98" s="17"/>
    </row>
    <row r="99" spans="1:3" ht="15.75" x14ac:dyDescent="0.25">
      <c r="A99" s="17" t="s">
        <v>39</v>
      </c>
      <c r="B99" s="17"/>
      <c r="C99" s="17"/>
    </row>
    <row r="100" spans="1:3" ht="15.75" x14ac:dyDescent="0.25">
      <c r="A100" s="17" t="s">
        <v>40</v>
      </c>
      <c r="B100" s="17"/>
      <c r="C100" s="17"/>
    </row>
    <row r="101" spans="1:3" ht="15.75" x14ac:dyDescent="0.25">
      <c r="A101" s="17" t="s">
        <v>41</v>
      </c>
      <c r="B101" s="17"/>
      <c r="C101" s="17"/>
    </row>
    <row r="102" spans="1:3" ht="15.75" x14ac:dyDescent="0.25">
      <c r="A102" s="17" t="s">
        <v>42</v>
      </c>
      <c r="B102" s="17"/>
      <c r="C102" s="17"/>
    </row>
    <row r="103" spans="1:3" ht="15.75" x14ac:dyDescent="0.25">
      <c r="A103" s="17" t="s">
        <v>43</v>
      </c>
      <c r="B103" s="17"/>
      <c r="C103" s="17"/>
    </row>
    <row r="104" spans="1:3" ht="15.75" x14ac:dyDescent="0.25">
      <c r="A104" s="17" t="s">
        <v>44</v>
      </c>
      <c r="B104" s="17"/>
      <c r="C104" s="17"/>
    </row>
    <row r="111" spans="1:3" x14ac:dyDescent="0.25">
      <c r="A111" s="8" t="s">
        <v>46</v>
      </c>
    </row>
    <row r="112" spans="1:3" x14ac:dyDescent="0.25">
      <c r="A112" t="s">
        <v>47</v>
      </c>
    </row>
    <row r="113" spans="1:1" x14ac:dyDescent="0.25">
      <c r="A113" t="s">
        <v>48</v>
      </c>
    </row>
    <row r="114" spans="1:1" x14ac:dyDescent="0.25">
      <c r="A114" t="s">
        <v>49</v>
      </c>
    </row>
    <row r="115" spans="1:1" x14ac:dyDescent="0.25">
      <c r="A115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Progesterone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2022-03-29T11:49:01Z</dcterms:created>
  <dcterms:modified xsi:type="dcterms:W3CDTF">2022-04-30T11:57:16Z</dcterms:modified>
</cp:coreProperties>
</file>