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MDA" sheetId="5" r:id="rId1"/>
    <sheet name="TAS-TOS-OSI" sheetId="7" r:id="rId2"/>
    <sheet name="Materyal-metod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2" i="7"/>
  <c r="E55" i="5" l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</calcChain>
</file>

<file path=xl/sharedStrings.xml><?xml version="1.0" encoding="utf-8"?>
<sst xmlns="http://schemas.openxmlformats.org/spreadsheetml/2006/main" count="193" uniqueCount="132">
  <si>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</si>
  <si>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</si>
  <si>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</si>
  <si>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</si>
  <si>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</si>
  <si>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</si>
  <si>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</si>
  <si>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</si>
  <si>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</si>
  <si>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</si>
  <si>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</si>
  <si>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result(nmol/ml)</t>
  </si>
  <si>
    <t>std6</t>
  </si>
  <si>
    <t>concentratıon (nmol/ml)</t>
  </si>
  <si>
    <t>KİT ADI</t>
  </si>
  <si>
    <t>TÜR</t>
  </si>
  <si>
    <t>Numune Türü</t>
  </si>
  <si>
    <t>MARKA</t>
  </si>
  <si>
    <t>CAT. NO</t>
  </si>
  <si>
    <t>Yöntem</t>
  </si>
  <si>
    <t>Kullanılan Cihaz</t>
  </si>
  <si>
    <t>MDA( Malondialdehit)</t>
  </si>
  <si>
    <t>Universal</t>
  </si>
  <si>
    <t>Otto Scientific</t>
  </si>
  <si>
    <t>Otto1001</t>
  </si>
  <si>
    <t>Kolorimetrik</t>
  </si>
  <si>
    <t>REL BIOCHEM-REL ASSAY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</si>
  <si>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</si>
  <si>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</si>
  <si>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</si>
  <si>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</si>
  <si>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</si>
  <si>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</si>
  <si>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</si>
  <si>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</si>
  <si>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</si>
  <si>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</si>
  <si>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</si>
  <si>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</si>
  <si>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 xml:space="preserve">Malondialdehyde (MDA)   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</si>
  <si>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</si>
  <si>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</si>
  <si>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</si>
  <si>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</si>
  <si>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</si>
  <si>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</si>
  <si>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</si>
  <si>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</si>
  <si>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</si>
  <si>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</si>
  <si>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</si>
  <si>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</si>
  <si>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</si>
  <si>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</si>
  <si>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</si>
  <si>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</si>
  <si>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</si>
  <si>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</si>
  <si>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</si>
  <si>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</si>
  <si>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</si>
  <si>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</si>
  <si>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</si>
  <si>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Kontrol-25</t>
  </si>
  <si>
    <t>Hasta-1</t>
  </si>
  <si>
    <t>Hasta-2</t>
  </si>
  <si>
    <t>Hasta-3</t>
  </si>
  <si>
    <t>Hasta-4</t>
  </si>
  <si>
    <t>Hasta-5</t>
  </si>
  <si>
    <t>Hasta-6</t>
  </si>
  <si>
    <t>Hasta-7</t>
  </si>
  <si>
    <t>Hasta-8</t>
  </si>
  <si>
    <t>Hasta-9</t>
  </si>
  <si>
    <t>Hasta-10</t>
  </si>
  <si>
    <t>Hasta-11</t>
  </si>
  <si>
    <t>Hasta-12</t>
  </si>
  <si>
    <t>Hasta-13</t>
  </si>
  <si>
    <t>Hasta-14</t>
  </si>
  <si>
    <t>Hasta-15</t>
  </si>
  <si>
    <t>Hasta-16</t>
  </si>
  <si>
    <t>Hasta-17</t>
  </si>
  <si>
    <t>Hasta-18</t>
  </si>
  <si>
    <t>Hasta-19</t>
  </si>
  <si>
    <t>Hasta-20</t>
  </si>
  <si>
    <t>Hasta-21</t>
  </si>
  <si>
    <t>Hasta-22</t>
  </si>
  <si>
    <t>Hasta-23</t>
  </si>
  <si>
    <t>Hasta-24</t>
  </si>
  <si>
    <t>Hasta-25</t>
  </si>
  <si>
    <t>Numune Adı</t>
  </si>
  <si>
    <t>TAS(mmol/L)</t>
  </si>
  <si>
    <t>TOS (µmol/L)</t>
  </si>
  <si>
    <t>OSI</t>
  </si>
  <si>
    <t>TAS(Total Antioxidant Status)</t>
  </si>
  <si>
    <t>REL ASSAY</t>
  </si>
  <si>
    <t>RL0017</t>
  </si>
  <si>
    <t>MINDRAY BS-400</t>
  </si>
  <si>
    <t>TOS(Total Oxidant Status)</t>
  </si>
  <si>
    <t>RL0024</t>
  </si>
  <si>
    <t>Tükürük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</si>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</sst>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273359580052491"/>
                  <c:y val="4.7625765529308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[1]MDA!$C$3:$C$9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[1]MDA!$D$3:$D$9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4C75-B5B6-793FB10E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1312"/>
        <c:axId val="353072296"/>
      </c:scatterChart>
      <c:valAx>
        <c:axId val="3530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072296"/>
        <c:crosses val="autoZero"/>
        <c:crossBetween val="midCat"/>
      </c:valAx>
      <c:valAx>
        <c:axId val="3530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0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30480</xdr:rowOff>
    </xdr:from>
    <xdr:to>
      <xdr:col>13</xdr:col>
      <xdr:colOff>510540</xdr:colOff>
      <xdr:row>16</xdr:row>
      <xdr:rowOff>30480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5</xdr:col>
      <xdr:colOff>769620</xdr:colOff>
      <xdr:row>48</xdr:row>
      <xdr:rowOff>151221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600"/>
          <a:ext cx="7772400" cy="80836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/Downloads/ECE%20&#199;EL&#304;K-SONU&#199;-m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A"/>
    </sheetNames>
    <sheetDataSet>
      <sheetData sheetId="0">
        <row r="3">
          <cell r="C3">
            <v>2.4810000000000003</v>
          </cell>
          <cell r="D3">
            <v>10</v>
          </cell>
        </row>
        <row r="4">
          <cell r="C4">
            <v>1.673</v>
          </cell>
          <cell r="D4">
            <v>5</v>
          </cell>
        </row>
        <row r="5">
          <cell r="C5">
            <v>0.99399999999999999</v>
          </cell>
          <cell r="D5">
            <v>2.5</v>
          </cell>
        </row>
        <row r="6">
          <cell r="C6">
            <v>0.51300000000000001</v>
          </cell>
          <cell r="D6">
            <v>1.25</v>
          </cell>
        </row>
        <row r="7">
          <cell r="C7">
            <v>0.28800000000000003</v>
          </cell>
          <cell r="D7">
            <v>0.625</v>
          </cell>
        </row>
        <row r="8">
          <cell r="C8">
            <v>0.122</v>
          </cell>
          <cell r="D8">
            <v>0.312</v>
          </cell>
        </row>
        <row r="9">
          <cell r="C9">
            <v>0</v>
          </cell>
          <cell r="D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Q4" sqref="Q4"/>
    </sheetView>
  </sheetViews>
  <sheetFormatPr defaultRowHeight="14.4" x14ac:dyDescent="0.3"/>
  <cols>
    <col min="1" max="1" width="20.33203125" customWidth="1"/>
    <col min="2" max="2" width="12.109375" customWidth="1"/>
    <col min="3" max="3" width="11.21875" customWidth="1"/>
    <col min="4" max="4" width="14" customWidth="1"/>
    <col min="5" max="5" width="21.33203125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3" t="s">
        <v>10</v>
      </c>
      <c r="C2" s="3" t="s">
        <v>0</v>
      </c>
      <c r="D2" s="3" t="s">
        <v>1</v>
      </c>
      <c r="E2" s="3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3</v>
      </c>
      <c r="B3" s="2">
        <v>2.5110000000000001</v>
      </c>
      <c r="C3" s="2">
        <f>B3-B9</f>
        <v>2.4810000000000003</v>
      </c>
      <c r="D3" s="2">
        <v>10</v>
      </c>
      <c r="E3" s="7">
        <f>(1.1039*C3*C3)+(1.1951*C3)+(0.1512)</f>
        <v>9.9111461079000023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 t="s">
        <v>4</v>
      </c>
      <c r="B4" s="2">
        <v>1.7030000000000001</v>
      </c>
      <c r="C4" s="2">
        <f>B4-B9</f>
        <v>1.673</v>
      </c>
      <c r="D4" s="2">
        <v>5</v>
      </c>
      <c r="E4" s="7">
        <f t="shared" ref="E4:E9" si="0">(1.1039*C4*C4)+(1.1951*C4)+(0.1512)</f>
        <v>5.2403400231000008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 t="s">
        <v>5</v>
      </c>
      <c r="B5" s="2">
        <v>1.024</v>
      </c>
      <c r="C5" s="2">
        <f>B5-B9</f>
        <v>0.99399999999999999</v>
      </c>
      <c r="D5" s="2">
        <v>2.5</v>
      </c>
      <c r="E5" s="7">
        <f t="shared" si="0"/>
        <v>2.4298223404000003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1" t="s">
        <v>6</v>
      </c>
      <c r="B6" s="2">
        <v>0.54300000000000004</v>
      </c>
      <c r="C6" s="2">
        <f>B6-B9</f>
        <v>0.51300000000000001</v>
      </c>
      <c r="D6" s="2">
        <v>1.25</v>
      </c>
      <c r="E6" s="7">
        <f t="shared" si="0"/>
        <v>1.0547985591000002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 t="s">
        <v>7</v>
      </c>
      <c r="B7" s="2">
        <v>0.318</v>
      </c>
      <c r="C7" s="2">
        <f>B7-B9</f>
        <v>0.28800000000000003</v>
      </c>
      <c r="D7" s="2">
        <v>0.625</v>
      </c>
      <c r="E7" s="7">
        <f t="shared" si="0"/>
        <v>0.58695068160000008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 t="s">
        <v>12</v>
      </c>
      <c r="B8" s="2">
        <v>0.152</v>
      </c>
      <c r="C8" s="2">
        <f>B8-B9</f>
        <v>0.122</v>
      </c>
      <c r="D8" s="2">
        <v>0.312</v>
      </c>
      <c r="E8" s="7">
        <f t="shared" si="0"/>
        <v>0.3134326476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 t="s">
        <v>8</v>
      </c>
      <c r="B9" s="2">
        <v>0.03</v>
      </c>
      <c r="C9" s="2">
        <f>B9-B9</f>
        <v>0</v>
      </c>
      <c r="D9" s="2">
        <v>0</v>
      </c>
      <c r="E9" s="7">
        <f t="shared" si="0"/>
        <v>0.1512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5" t="s">
        <v>13</v>
      </c>
      <c r="K17" s="5"/>
      <c r="L17" s="5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3" t="s">
        <v>9</v>
      </c>
      <c r="B20" s="3" t="s">
        <v>10</v>
      </c>
      <c r="C20" s="3" t="s">
        <v>8</v>
      </c>
      <c r="D20" s="3" t="s">
        <v>0</v>
      </c>
      <c r="E20" s="3" t="s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6" t="s">
        <v>40</v>
      </c>
      <c r="B21" s="2">
        <v>0.70399999999999996</v>
      </c>
      <c r="C21" s="2">
        <v>0.03</v>
      </c>
      <c r="D21" s="2">
        <f t="shared" ref="D21:D69" si="1">(B21-C21)</f>
        <v>0.67399999999999993</v>
      </c>
      <c r="E21" s="4">
        <f t="shared" ref="E21:E69" si="2">(1.1039*D21*D21)+(1.1951*D21)+(0.1512)</f>
        <v>1.4581726764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6" t="s">
        <v>41</v>
      </c>
      <c r="B22" s="2">
        <v>0.69299999999999995</v>
      </c>
      <c r="C22" s="2">
        <v>0.03</v>
      </c>
      <c r="D22" s="2">
        <f t="shared" si="1"/>
        <v>0.66299999999999992</v>
      </c>
      <c r="E22" s="4">
        <f t="shared" si="2"/>
        <v>1.4287915191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6" t="s">
        <v>42</v>
      </c>
      <c r="B23" s="2">
        <v>0.43</v>
      </c>
      <c r="C23" s="2">
        <v>0.03</v>
      </c>
      <c r="D23" s="2">
        <f t="shared" si="1"/>
        <v>0.4</v>
      </c>
      <c r="E23" s="4">
        <f t="shared" si="2"/>
        <v>0.80586400000000002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6" t="s">
        <v>43</v>
      </c>
      <c r="B24" s="2">
        <v>0.28199999999999997</v>
      </c>
      <c r="C24" s="2">
        <v>0.03</v>
      </c>
      <c r="D24" s="2">
        <f t="shared" si="1"/>
        <v>0.252</v>
      </c>
      <c r="E24" s="4">
        <f t="shared" si="2"/>
        <v>0.52246726560000001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6" t="s">
        <v>44</v>
      </c>
      <c r="B25" s="2">
        <v>0.35299999999999998</v>
      </c>
      <c r="C25" s="2">
        <v>0.03</v>
      </c>
      <c r="D25" s="2">
        <f t="shared" si="1"/>
        <v>0.32299999999999995</v>
      </c>
      <c r="E25" s="4">
        <f t="shared" si="2"/>
        <v>0.6523860830999999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6" t="s">
        <v>45</v>
      </c>
      <c r="B26" s="2">
        <v>0.36499999999999999</v>
      </c>
      <c r="C26" s="2">
        <v>0.03</v>
      </c>
      <c r="D26" s="2">
        <f t="shared" si="1"/>
        <v>0.33499999999999996</v>
      </c>
      <c r="E26" s="4">
        <f t="shared" si="2"/>
        <v>0.67544367749999989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6" t="s">
        <v>46</v>
      </c>
      <c r="B27" s="2">
        <v>0.63700000000000001</v>
      </c>
      <c r="C27" s="2">
        <v>0.03</v>
      </c>
      <c r="D27" s="2">
        <f t="shared" si="1"/>
        <v>0.60699999999999998</v>
      </c>
      <c r="E27" s="4">
        <f t="shared" si="2"/>
        <v>1.2833565511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6" t="s">
        <v>47</v>
      </c>
      <c r="B28" s="2">
        <v>0.63900000000000001</v>
      </c>
      <c r="C28" s="2">
        <v>0.03</v>
      </c>
      <c r="D28" s="2">
        <f t="shared" si="1"/>
        <v>0.60899999999999999</v>
      </c>
      <c r="E28" s="4">
        <f t="shared" si="2"/>
        <v>1.2884314359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6" t="s">
        <v>48</v>
      </c>
      <c r="B29" s="2">
        <v>0.104</v>
      </c>
      <c r="C29" s="2">
        <v>0.03</v>
      </c>
      <c r="D29" s="2">
        <f t="shared" si="1"/>
        <v>7.3999999999999996E-2</v>
      </c>
      <c r="E29" s="4">
        <f t="shared" si="2"/>
        <v>0.2456823564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6" t="s">
        <v>49</v>
      </c>
      <c r="B30" s="2">
        <v>0.63600000000000001</v>
      </c>
      <c r="C30" s="2">
        <v>0.03</v>
      </c>
      <c r="D30" s="2">
        <f t="shared" si="1"/>
        <v>0.60599999999999998</v>
      </c>
      <c r="E30" s="4">
        <f t="shared" si="2"/>
        <v>1.2808224204000001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6" t="s">
        <v>50</v>
      </c>
      <c r="B31" s="2">
        <v>0.67300000000000004</v>
      </c>
      <c r="C31" s="2">
        <v>0.03</v>
      </c>
      <c r="D31" s="2">
        <f t="shared" si="1"/>
        <v>0.64300000000000002</v>
      </c>
      <c r="E31" s="4">
        <f t="shared" si="2"/>
        <v>1.3760556510999999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6" t="s">
        <v>51</v>
      </c>
      <c r="B32" s="2">
        <v>0.245</v>
      </c>
      <c r="C32" s="2">
        <v>0.03</v>
      </c>
      <c r="D32" s="2">
        <f t="shared" si="1"/>
        <v>0.215</v>
      </c>
      <c r="E32" s="4">
        <f t="shared" si="2"/>
        <v>0.45917427750000001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6" t="s">
        <v>52</v>
      </c>
      <c r="B33" s="2">
        <v>1.524</v>
      </c>
      <c r="C33" s="2">
        <v>0.03</v>
      </c>
      <c r="D33" s="2">
        <f t="shared" si="1"/>
        <v>1.494</v>
      </c>
      <c r="E33" s="4">
        <f t="shared" si="2"/>
        <v>4.4006239404000009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6" t="s">
        <v>53</v>
      </c>
      <c r="B34" s="2">
        <v>0.81599999999999995</v>
      </c>
      <c r="C34" s="2">
        <v>0.03</v>
      </c>
      <c r="D34" s="2">
        <f t="shared" si="1"/>
        <v>0.78599999999999992</v>
      </c>
      <c r="E34" s="4">
        <f t="shared" si="2"/>
        <v>1.7725336044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6" t="s">
        <v>54</v>
      </c>
      <c r="B35" s="2">
        <v>0.46100000000000002</v>
      </c>
      <c r="C35" s="2">
        <v>0.03</v>
      </c>
      <c r="D35" s="2">
        <f t="shared" si="1"/>
        <v>0.43100000000000005</v>
      </c>
      <c r="E35" s="4">
        <f t="shared" si="2"/>
        <v>0.87134966790000012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6" t="s">
        <v>55</v>
      </c>
      <c r="B36" s="2">
        <v>1.0209999999999999</v>
      </c>
      <c r="C36" s="2">
        <v>0.03</v>
      </c>
      <c r="D36" s="2">
        <f t="shared" si="1"/>
        <v>0.99099999999999988</v>
      </c>
      <c r="E36" s="4">
        <f t="shared" si="2"/>
        <v>2.4196633159000003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6" t="s">
        <v>56</v>
      </c>
      <c r="B37" s="2">
        <v>0.47599999999999998</v>
      </c>
      <c r="C37" s="2">
        <v>0.03</v>
      </c>
      <c r="D37" s="2">
        <f t="shared" si="1"/>
        <v>0.44599999999999995</v>
      </c>
      <c r="E37" s="4">
        <f t="shared" si="2"/>
        <v>0.90379797240000004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6" t="s">
        <v>57</v>
      </c>
      <c r="B38" s="2">
        <v>0.85299999999999998</v>
      </c>
      <c r="C38" s="2">
        <v>0.03</v>
      </c>
      <c r="D38" s="2">
        <f t="shared" si="1"/>
        <v>0.82299999999999995</v>
      </c>
      <c r="E38" s="4">
        <f t="shared" si="2"/>
        <v>1.8824707831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6" t="s">
        <v>58</v>
      </c>
      <c r="B39" s="2">
        <v>1.113</v>
      </c>
      <c r="C39" s="2">
        <v>0.03</v>
      </c>
      <c r="D39" s="2">
        <f t="shared" si="1"/>
        <v>1.083</v>
      </c>
      <c r="E39" s="4">
        <f t="shared" si="2"/>
        <v>2.7402454671000003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6" t="s">
        <v>59</v>
      </c>
      <c r="B40" s="2">
        <v>0.308</v>
      </c>
      <c r="C40" s="2">
        <v>0.03</v>
      </c>
      <c r="D40" s="2">
        <f t="shared" si="1"/>
        <v>0.27800000000000002</v>
      </c>
      <c r="E40" s="4">
        <f t="shared" si="2"/>
        <v>0.5687516076000001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6" t="s">
        <v>60</v>
      </c>
      <c r="B41" s="2">
        <v>0.40200000000000002</v>
      </c>
      <c r="C41" s="2">
        <v>0.03</v>
      </c>
      <c r="D41" s="2">
        <f t="shared" si="1"/>
        <v>0.372</v>
      </c>
      <c r="E41" s="4">
        <f t="shared" si="2"/>
        <v>0.74853929760000004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6" t="s">
        <v>61</v>
      </c>
      <c r="B42" s="2">
        <v>0.379</v>
      </c>
      <c r="C42" s="2">
        <v>0.03</v>
      </c>
      <c r="D42" s="2">
        <f t="shared" si="1"/>
        <v>0.34899999999999998</v>
      </c>
      <c r="E42" s="4">
        <f t="shared" si="2"/>
        <v>0.70274602390000007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6" t="s">
        <v>62</v>
      </c>
      <c r="B43" s="2">
        <v>0.111</v>
      </c>
      <c r="C43" s="2">
        <v>0.03</v>
      </c>
      <c r="D43" s="2">
        <f t="shared" si="1"/>
        <v>8.1000000000000003E-2</v>
      </c>
      <c r="E43" s="4">
        <f t="shared" si="2"/>
        <v>0.25524578790000002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6" t="s">
        <v>63</v>
      </c>
      <c r="B44" s="2">
        <v>0.20799999999999999</v>
      </c>
      <c r="C44" s="2">
        <v>0.03</v>
      </c>
      <c r="D44" s="2">
        <f t="shared" si="1"/>
        <v>0.17799999999999999</v>
      </c>
      <c r="E44" s="4">
        <f t="shared" si="2"/>
        <v>0.39890376760000001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6" t="s">
        <v>64</v>
      </c>
      <c r="B45" s="2">
        <v>0.51700000000000002</v>
      </c>
      <c r="C45" s="2">
        <v>0.03</v>
      </c>
      <c r="D45" s="2">
        <f t="shared" si="1"/>
        <v>0.48699999999999999</v>
      </c>
      <c r="E45" s="4">
        <f t="shared" si="2"/>
        <v>0.99502455909999998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6" t="s">
        <v>65</v>
      </c>
      <c r="B46" s="2">
        <v>0.23400000000000001</v>
      </c>
      <c r="C46" s="2">
        <v>0.03</v>
      </c>
      <c r="D46" s="2">
        <f t="shared" si="1"/>
        <v>0.20400000000000001</v>
      </c>
      <c r="E46" s="4">
        <f t="shared" si="2"/>
        <v>0.44094030240000004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6" t="s">
        <v>66</v>
      </c>
      <c r="B47" s="2">
        <v>0.108</v>
      </c>
      <c r="C47" s="2">
        <v>0.03</v>
      </c>
      <c r="D47" s="2">
        <f t="shared" si="1"/>
        <v>7.8E-2</v>
      </c>
      <c r="E47" s="4">
        <f t="shared" si="2"/>
        <v>0.25113392759999997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6" t="s">
        <v>67</v>
      </c>
      <c r="B48" s="2">
        <v>0.20599999999999999</v>
      </c>
      <c r="C48" s="2">
        <v>0.03</v>
      </c>
      <c r="D48" s="2">
        <f t="shared" si="1"/>
        <v>0.17599999999999999</v>
      </c>
      <c r="E48" s="4">
        <f t="shared" si="2"/>
        <v>0.39573200639999995</v>
      </c>
    </row>
    <row r="49" spans="1:5" x14ac:dyDescent="0.3">
      <c r="A49" s="6" t="s">
        <v>68</v>
      </c>
      <c r="B49" s="2">
        <v>2.0430000000000001</v>
      </c>
      <c r="C49" s="2">
        <v>0.03</v>
      </c>
      <c r="D49" s="2">
        <f t="shared" si="1"/>
        <v>2.0130000000000003</v>
      </c>
      <c r="E49" s="4">
        <f t="shared" si="2"/>
        <v>7.0301256591000021</v>
      </c>
    </row>
    <row r="50" spans="1:5" x14ac:dyDescent="0.3">
      <c r="A50" s="6" t="s">
        <v>69</v>
      </c>
      <c r="B50" s="2">
        <v>1.0349999999999999</v>
      </c>
      <c r="C50" s="2">
        <v>0.03</v>
      </c>
      <c r="D50" s="2">
        <f t="shared" si="1"/>
        <v>1.0049999999999999</v>
      </c>
      <c r="E50" s="4">
        <f t="shared" si="2"/>
        <v>2.4672420974999998</v>
      </c>
    </row>
    <row r="51" spans="1:5" x14ac:dyDescent="0.3">
      <c r="A51" s="6" t="s">
        <v>70</v>
      </c>
      <c r="B51" s="2">
        <v>0.88300000000000001</v>
      </c>
      <c r="C51" s="2">
        <v>0.03</v>
      </c>
      <c r="D51" s="2">
        <f t="shared" si="1"/>
        <v>0.85299999999999998</v>
      </c>
      <c r="E51" s="4">
        <f t="shared" si="2"/>
        <v>1.9738278750999998</v>
      </c>
    </row>
    <row r="52" spans="1:5" x14ac:dyDescent="0.3">
      <c r="A52" s="6" t="s">
        <v>71</v>
      </c>
      <c r="B52" s="2">
        <v>1.8220000000000001</v>
      </c>
      <c r="C52" s="2">
        <v>0.03</v>
      </c>
      <c r="D52" s="2">
        <f t="shared" si="1"/>
        <v>1.792</v>
      </c>
      <c r="E52" s="4">
        <f t="shared" si="2"/>
        <v>5.8377335296000004</v>
      </c>
    </row>
    <row r="53" spans="1:5" x14ac:dyDescent="0.3">
      <c r="A53" s="6" t="s">
        <v>72</v>
      </c>
      <c r="B53" s="2">
        <v>0.95699999999999996</v>
      </c>
      <c r="C53" s="2">
        <v>0.03</v>
      </c>
      <c r="D53" s="2">
        <f t="shared" si="1"/>
        <v>0.92699999999999994</v>
      </c>
      <c r="E53" s="4">
        <f t="shared" si="2"/>
        <v>2.2076709830999999</v>
      </c>
    </row>
    <row r="54" spans="1:5" x14ac:dyDescent="0.3">
      <c r="A54" s="6" t="s">
        <v>73</v>
      </c>
      <c r="B54" s="2">
        <v>0.755</v>
      </c>
      <c r="C54" s="2">
        <v>0.03</v>
      </c>
      <c r="D54" s="2">
        <f t="shared" si="1"/>
        <v>0.72499999999999998</v>
      </c>
      <c r="E54" s="4">
        <f t="shared" si="2"/>
        <v>1.5978849375000002</v>
      </c>
    </row>
    <row r="55" spans="1:5" x14ac:dyDescent="0.3">
      <c r="A55" s="6" t="s">
        <v>74</v>
      </c>
      <c r="B55" s="2">
        <v>0.76</v>
      </c>
      <c r="C55" s="2">
        <v>0.03</v>
      </c>
      <c r="D55" s="2">
        <f t="shared" si="1"/>
        <v>0.73</v>
      </c>
      <c r="E55" s="4">
        <f t="shared" si="2"/>
        <v>1.6118913100000001</v>
      </c>
    </row>
    <row r="56" spans="1:5" x14ac:dyDescent="0.3">
      <c r="A56" s="6" t="s">
        <v>75</v>
      </c>
      <c r="B56" s="2">
        <v>1.248</v>
      </c>
      <c r="C56" s="2">
        <v>0.03</v>
      </c>
      <c r="D56" s="2">
        <f t="shared" si="1"/>
        <v>1.218</v>
      </c>
      <c r="E56" s="4">
        <f t="shared" si="2"/>
        <v>3.2444939436000002</v>
      </c>
    </row>
    <row r="57" spans="1:5" x14ac:dyDescent="0.3">
      <c r="A57" s="6" t="s">
        <v>76</v>
      </c>
      <c r="B57" s="2">
        <v>0.16200000000000001</v>
      </c>
      <c r="C57" s="2">
        <v>0.03</v>
      </c>
      <c r="D57" s="2">
        <f t="shared" si="1"/>
        <v>0.13200000000000001</v>
      </c>
      <c r="E57" s="4">
        <f t="shared" si="2"/>
        <v>0.32818755360000001</v>
      </c>
    </row>
    <row r="58" spans="1:5" x14ac:dyDescent="0.3">
      <c r="A58" s="6" t="s">
        <v>77</v>
      </c>
      <c r="B58" s="2">
        <v>0.38500000000000001</v>
      </c>
      <c r="C58" s="2">
        <v>0.03</v>
      </c>
      <c r="D58" s="2">
        <f t="shared" si="1"/>
        <v>0.35499999999999998</v>
      </c>
      <c r="E58" s="4">
        <f t="shared" si="2"/>
        <v>0.71457949749999994</v>
      </c>
    </row>
    <row r="59" spans="1:5" x14ac:dyDescent="0.3">
      <c r="A59" s="6" t="s">
        <v>78</v>
      </c>
      <c r="B59" s="2">
        <v>1.167</v>
      </c>
      <c r="C59" s="2">
        <v>0.03</v>
      </c>
      <c r="D59" s="2">
        <f t="shared" si="1"/>
        <v>1.137</v>
      </c>
      <c r="E59" s="4">
        <f t="shared" si="2"/>
        <v>2.9371163991000007</v>
      </c>
    </row>
    <row r="60" spans="1:5" x14ac:dyDescent="0.3">
      <c r="A60" s="6" t="s">
        <v>79</v>
      </c>
      <c r="B60" s="2">
        <v>0.249</v>
      </c>
      <c r="C60" s="2">
        <v>0.03</v>
      </c>
      <c r="D60" s="2">
        <f t="shared" si="1"/>
        <v>0.219</v>
      </c>
      <c r="E60" s="4">
        <f t="shared" si="2"/>
        <v>0.4658710479</v>
      </c>
    </row>
    <row r="61" spans="1:5" x14ac:dyDescent="0.3">
      <c r="A61" s="6" t="s">
        <v>80</v>
      </c>
      <c r="B61" s="2">
        <v>0.72399999999999998</v>
      </c>
      <c r="C61" s="2">
        <v>0.03</v>
      </c>
      <c r="D61" s="2">
        <f t="shared" si="1"/>
        <v>0.69399999999999995</v>
      </c>
      <c r="E61" s="4">
        <f t="shared" si="2"/>
        <v>1.5122773803999998</v>
      </c>
    </row>
    <row r="62" spans="1:5" x14ac:dyDescent="0.3">
      <c r="A62" s="6" t="s">
        <v>81</v>
      </c>
      <c r="B62" s="2">
        <v>1.228</v>
      </c>
      <c r="C62" s="2">
        <v>0.03</v>
      </c>
      <c r="D62" s="2">
        <f t="shared" si="1"/>
        <v>1.198</v>
      </c>
      <c r="E62" s="4">
        <f t="shared" si="2"/>
        <v>3.1672514956000004</v>
      </c>
    </row>
    <row r="63" spans="1:5" x14ac:dyDescent="0.3">
      <c r="A63" s="6" t="s">
        <v>82</v>
      </c>
      <c r="B63" s="2">
        <v>0.39400000000000002</v>
      </c>
      <c r="C63" s="2">
        <v>0.03</v>
      </c>
      <c r="D63" s="2">
        <f t="shared" si="1"/>
        <v>0.36399999999999999</v>
      </c>
      <c r="E63" s="4">
        <f t="shared" si="2"/>
        <v>0.73247873440000011</v>
      </c>
    </row>
    <row r="64" spans="1:5" x14ac:dyDescent="0.3">
      <c r="A64" s="6" t="s">
        <v>83</v>
      </c>
      <c r="B64" s="2">
        <v>0.79200000000000004</v>
      </c>
      <c r="C64" s="2">
        <v>0.03</v>
      </c>
      <c r="D64" s="2">
        <f t="shared" si="1"/>
        <v>0.76200000000000001</v>
      </c>
      <c r="E64" s="4">
        <f t="shared" si="2"/>
        <v>1.7028391116000001</v>
      </c>
    </row>
    <row r="65" spans="1:5" x14ac:dyDescent="0.3">
      <c r="A65" s="6" t="s">
        <v>84</v>
      </c>
      <c r="B65" s="2">
        <v>0.221</v>
      </c>
      <c r="C65" s="2">
        <v>0.03</v>
      </c>
      <c r="D65" s="2">
        <f t="shared" si="1"/>
        <v>0.191</v>
      </c>
      <c r="E65" s="4">
        <f t="shared" si="2"/>
        <v>0.41973547590000004</v>
      </c>
    </row>
    <row r="66" spans="1:5" x14ac:dyDescent="0.3">
      <c r="A66" s="6" t="s">
        <v>85</v>
      </c>
      <c r="B66" s="2">
        <v>0.97099999999999997</v>
      </c>
      <c r="C66" s="2">
        <v>0.03</v>
      </c>
      <c r="D66" s="2">
        <f t="shared" si="1"/>
        <v>0.94099999999999995</v>
      </c>
      <c r="E66" s="4">
        <f t="shared" si="2"/>
        <v>2.2532715759000004</v>
      </c>
    </row>
    <row r="67" spans="1:5" x14ac:dyDescent="0.3">
      <c r="A67" s="6" t="s">
        <v>86</v>
      </c>
      <c r="B67" s="2">
        <v>0.29299999999999998</v>
      </c>
      <c r="C67" s="2">
        <v>0.03</v>
      </c>
      <c r="D67" s="2">
        <f t="shared" si="1"/>
        <v>0.26300000000000001</v>
      </c>
      <c r="E67" s="4">
        <f t="shared" si="2"/>
        <v>0.54186695910000005</v>
      </c>
    </row>
    <row r="68" spans="1:5" x14ac:dyDescent="0.3">
      <c r="A68" s="6" t="s">
        <v>87</v>
      </c>
      <c r="B68" s="2">
        <v>0.94099999999999995</v>
      </c>
      <c r="C68" s="2">
        <v>0.03</v>
      </c>
      <c r="D68" s="2">
        <f t="shared" si="1"/>
        <v>0.91099999999999992</v>
      </c>
      <c r="E68" s="4">
        <f t="shared" si="2"/>
        <v>2.1560858919000001</v>
      </c>
    </row>
    <row r="69" spans="1:5" x14ac:dyDescent="0.3">
      <c r="A69" s="6" t="s">
        <v>88</v>
      </c>
      <c r="B69" s="2">
        <v>0.76900000000000002</v>
      </c>
      <c r="C69" s="2">
        <v>0.03</v>
      </c>
      <c r="D69" s="2">
        <f t="shared" si="1"/>
        <v>0.73899999999999999</v>
      </c>
      <c r="E69" s="4">
        <f t="shared" si="2"/>
        <v>1.6372418718999999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H2" sqref="H2"/>
    </sheetView>
  </sheetViews>
  <sheetFormatPr defaultRowHeight="14.4" x14ac:dyDescent="0.3"/>
  <cols>
    <col min="1" max="1" width="23.33203125" customWidth="1"/>
    <col min="2" max="2" width="15.44140625" customWidth="1"/>
    <col min="3" max="3" width="14.109375" customWidth="1"/>
    <col min="4" max="4" width="13.88671875" customWidth="1"/>
  </cols>
  <sheetData>
    <row r="1" spans="1:4" x14ac:dyDescent="0.3">
      <c r="A1" s="3" t="s">
        <v>89</v>
      </c>
      <c r="B1" s="3" t="s">
        <v>90</v>
      </c>
      <c r="C1" s="3" t="s">
        <v>91</v>
      </c>
      <c r="D1" s="3" t="s">
        <v>92</v>
      </c>
    </row>
    <row r="2" spans="1:4" x14ac:dyDescent="0.3">
      <c r="A2" s="6" t="s">
        <v>40</v>
      </c>
      <c r="B2" s="15">
        <v>0.96</v>
      </c>
      <c r="C2" s="15">
        <v>2.96</v>
      </c>
      <c r="D2" s="16">
        <f t="shared" ref="D2:D50" si="0">(C2/(B2*1000))*100</f>
        <v>0.30833333333333335</v>
      </c>
    </row>
    <row r="3" spans="1:4" x14ac:dyDescent="0.3">
      <c r="A3" s="6" t="s">
        <v>41</v>
      </c>
      <c r="B3" s="15">
        <v>0.76</v>
      </c>
      <c r="C3" s="15">
        <v>10.16</v>
      </c>
      <c r="D3" s="16">
        <f t="shared" si="0"/>
        <v>1.3368421052631581</v>
      </c>
    </row>
    <row r="4" spans="1:4" x14ac:dyDescent="0.3">
      <c r="A4" s="6" t="s">
        <v>42</v>
      </c>
      <c r="B4" s="15">
        <v>0.76</v>
      </c>
      <c r="C4" s="15">
        <v>0.77</v>
      </c>
      <c r="D4" s="16">
        <f t="shared" si="0"/>
        <v>0.10131578947368421</v>
      </c>
    </row>
    <row r="5" spans="1:4" x14ac:dyDescent="0.3">
      <c r="A5" s="6" t="s">
        <v>43</v>
      </c>
      <c r="B5" s="15">
        <v>0.9</v>
      </c>
      <c r="C5" s="15">
        <v>14.7</v>
      </c>
      <c r="D5" s="16">
        <f t="shared" si="0"/>
        <v>1.6333333333333331</v>
      </c>
    </row>
    <row r="6" spans="1:4" x14ac:dyDescent="0.3">
      <c r="A6" s="6" t="s">
        <v>44</v>
      </c>
      <c r="B6" s="15">
        <v>0.79</v>
      </c>
      <c r="C6" s="15">
        <v>6.95</v>
      </c>
      <c r="D6" s="16">
        <f t="shared" si="0"/>
        <v>0.879746835443038</v>
      </c>
    </row>
    <row r="7" spans="1:4" x14ac:dyDescent="0.3">
      <c r="A7" s="6" t="s">
        <v>45</v>
      </c>
      <c r="B7" s="15">
        <v>0.94</v>
      </c>
      <c r="C7" s="15">
        <v>14.9</v>
      </c>
      <c r="D7" s="16">
        <f t="shared" si="0"/>
        <v>1.5851063829787233</v>
      </c>
    </row>
    <row r="8" spans="1:4" x14ac:dyDescent="0.3">
      <c r="A8" s="6" t="s">
        <v>46</v>
      </c>
      <c r="B8" s="15">
        <v>1.41</v>
      </c>
      <c r="C8" s="15">
        <v>63.3</v>
      </c>
      <c r="D8" s="16">
        <f t="shared" si="0"/>
        <v>4.4893617021276597</v>
      </c>
    </row>
    <row r="9" spans="1:4" x14ac:dyDescent="0.3">
      <c r="A9" s="6" t="s">
        <v>47</v>
      </c>
      <c r="B9" s="15">
        <v>0.82</v>
      </c>
      <c r="C9" s="15">
        <v>2.73</v>
      </c>
      <c r="D9" s="16">
        <f t="shared" si="0"/>
        <v>0.3329268292682927</v>
      </c>
    </row>
    <row r="10" spans="1:4" x14ac:dyDescent="0.3">
      <c r="A10" s="6" t="s">
        <v>48</v>
      </c>
      <c r="B10" s="15">
        <v>1.04</v>
      </c>
      <c r="C10" s="15">
        <v>15.9</v>
      </c>
      <c r="D10" s="16">
        <f t="shared" si="0"/>
        <v>1.528846153846154</v>
      </c>
    </row>
    <row r="11" spans="1:4" x14ac:dyDescent="0.3">
      <c r="A11" s="6" t="s">
        <v>49</v>
      </c>
      <c r="B11" s="15">
        <v>0.76</v>
      </c>
      <c r="C11" s="15">
        <v>6.7</v>
      </c>
      <c r="D11" s="16">
        <f t="shared" si="0"/>
        <v>0.88157894736842113</v>
      </c>
    </row>
    <row r="12" spans="1:4" x14ac:dyDescent="0.3">
      <c r="A12" s="6" t="s">
        <v>50</v>
      </c>
      <c r="B12" s="15">
        <v>1.06</v>
      </c>
      <c r="C12" s="15">
        <v>15.8</v>
      </c>
      <c r="D12" s="16">
        <f t="shared" si="0"/>
        <v>1.4905660377358492</v>
      </c>
    </row>
    <row r="13" spans="1:4" x14ac:dyDescent="0.3">
      <c r="A13" s="6" t="s">
        <v>51</v>
      </c>
      <c r="B13" s="15">
        <v>0.9</v>
      </c>
      <c r="C13" s="15">
        <v>1.87</v>
      </c>
      <c r="D13" s="16">
        <f t="shared" si="0"/>
        <v>0.20777777777777778</v>
      </c>
    </row>
    <row r="14" spans="1:4" x14ac:dyDescent="0.3">
      <c r="A14" s="6" t="s">
        <v>52</v>
      </c>
      <c r="B14" s="15">
        <v>0.68</v>
      </c>
      <c r="C14" s="15">
        <v>2.0699999999999998</v>
      </c>
      <c r="D14" s="16">
        <f t="shared" si="0"/>
        <v>0.30441176470588233</v>
      </c>
    </row>
    <row r="15" spans="1:4" x14ac:dyDescent="0.3">
      <c r="A15" s="6" t="s">
        <v>53</v>
      </c>
      <c r="B15" s="15">
        <v>0.99</v>
      </c>
      <c r="C15" s="15">
        <v>12.58</v>
      </c>
      <c r="D15" s="16">
        <f t="shared" si="0"/>
        <v>1.2707070707070707</v>
      </c>
    </row>
    <row r="16" spans="1:4" x14ac:dyDescent="0.3">
      <c r="A16" s="6" t="s">
        <v>54</v>
      </c>
      <c r="B16" s="15">
        <v>0.48</v>
      </c>
      <c r="C16" s="15">
        <v>-0.69</v>
      </c>
      <c r="D16" s="16">
        <f t="shared" si="0"/>
        <v>-0.14374999999999999</v>
      </c>
    </row>
    <row r="17" spans="1:4" x14ac:dyDescent="0.3">
      <c r="A17" s="6" t="s">
        <v>55</v>
      </c>
      <c r="B17" s="15">
        <v>0.73</v>
      </c>
      <c r="C17" s="15">
        <v>149.6</v>
      </c>
      <c r="D17" s="16">
        <f t="shared" si="0"/>
        <v>20.493150684931503</v>
      </c>
    </row>
    <row r="18" spans="1:4" x14ac:dyDescent="0.3">
      <c r="A18" s="6" t="s">
        <v>56</v>
      </c>
      <c r="B18" s="15">
        <v>0.86</v>
      </c>
      <c r="C18" s="15">
        <v>14.8</v>
      </c>
      <c r="D18" s="16">
        <f t="shared" si="0"/>
        <v>1.7209302325581397</v>
      </c>
    </row>
    <row r="19" spans="1:4" x14ac:dyDescent="0.3">
      <c r="A19" s="6" t="s">
        <v>57</v>
      </c>
      <c r="B19" s="15">
        <v>1.07</v>
      </c>
      <c r="C19" s="15">
        <v>10.44</v>
      </c>
      <c r="D19" s="16">
        <f t="shared" si="0"/>
        <v>0.97570093457943918</v>
      </c>
    </row>
    <row r="20" spans="1:4" x14ac:dyDescent="0.3">
      <c r="A20" s="6" t="s">
        <v>58</v>
      </c>
      <c r="B20" s="15">
        <v>1.02</v>
      </c>
      <c r="C20" s="15">
        <v>0.3</v>
      </c>
      <c r="D20" s="16">
        <f t="shared" si="0"/>
        <v>2.9411764705882349E-2</v>
      </c>
    </row>
    <row r="21" spans="1:4" x14ac:dyDescent="0.3">
      <c r="A21" s="6" t="s">
        <v>59</v>
      </c>
      <c r="B21" s="15">
        <v>0.77</v>
      </c>
      <c r="C21" s="15">
        <v>-0.62</v>
      </c>
      <c r="D21" s="16">
        <f t="shared" si="0"/>
        <v>-8.0519480519480519E-2</v>
      </c>
    </row>
    <row r="22" spans="1:4" x14ac:dyDescent="0.3">
      <c r="A22" s="6" t="s">
        <v>60</v>
      </c>
      <c r="B22" s="15">
        <v>0.88</v>
      </c>
      <c r="C22" s="15">
        <v>21.7</v>
      </c>
      <c r="D22" s="16">
        <f t="shared" si="0"/>
        <v>2.4659090909090908</v>
      </c>
    </row>
    <row r="23" spans="1:4" x14ac:dyDescent="0.3">
      <c r="A23" s="6" t="s">
        <v>61</v>
      </c>
      <c r="B23" s="15">
        <v>0.67</v>
      </c>
      <c r="C23" s="15">
        <v>-0.87</v>
      </c>
      <c r="D23" s="16">
        <f t="shared" si="0"/>
        <v>-0.12985074626865672</v>
      </c>
    </row>
    <row r="24" spans="1:4" x14ac:dyDescent="0.3">
      <c r="A24" s="6" t="s">
        <v>62</v>
      </c>
      <c r="B24" s="15">
        <v>0.97</v>
      </c>
      <c r="C24" s="15">
        <v>22.4</v>
      </c>
      <c r="D24" s="16">
        <f t="shared" si="0"/>
        <v>2.3092783505154637</v>
      </c>
    </row>
    <row r="25" spans="1:4" x14ac:dyDescent="0.3">
      <c r="A25" s="6" t="s">
        <v>63</v>
      </c>
      <c r="B25" s="15">
        <v>0.64</v>
      </c>
      <c r="C25" s="15">
        <v>-0.39</v>
      </c>
      <c r="D25" s="16">
        <f t="shared" si="0"/>
        <v>-6.0937499999999999E-2</v>
      </c>
    </row>
    <row r="26" spans="1:4" x14ac:dyDescent="0.3">
      <c r="A26" s="6" t="s">
        <v>64</v>
      </c>
      <c r="B26" s="15">
        <v>0.72</v>
      </c>
      <c r="C26" s="15">
        <v>-0.31</v>
      </c>
      <c r="D26" s="16">
        <f t="shared" si="0"/>
        <v>-4.3055555555555555E-2</v>
      </c>
    </row>
    <row r="27" spans="1:4" x14ac:dyDescent="0.3">
      <c r="A27" s="6" t="s">
        <v>65</v>
      </c>
      <c r="B27" s="15">
        <v>0.77</v>
      </c>
      <c r="C27" s="15">
        <v>4.24</v>
      </c>
      <c r="D27" s="16">
        <f t="shared" si="0"/>
        <v>0.55064935064935072</v>
      </c>
    </row>
    <row r="28" spans="1:4" x14ac:dyDescent="0.3">
      <c r="A28" s="6" t="s">
        <v>66</v>
      </c>
      <c r="B28" s="15">
        <v>0.8</v>
      </c>
      <c r="C28" s="15">
        <v>7.04</v>
      </c>
      <c r="D28" s="16">
        <f t="shared" si="0"/>
        <v>0.88</v>
      </c>
    </row>
    <row r="29" spans="1:4" x14ac:dyDescent="0.3">
      <c r="A29" s="6" t="s">
        <v>67</v>
      </c>
      <c r="B29" s="15">
        <v>0.8</v>
      </c>
      <c r="C29" s="15">
        <v>3.18</v>
      </c>
      <c r="D29" s="16">
        <f t="shared" si="0"/>
        <v>0.39750000000000002</v>
      </c>
    </row>
    <row r="30" spans="1:4" x14ac:dyDescent="0.3">
      <c r="A30" s="6" t="s">
        <v>68</v>
      </c>
      <c r="B30" s="15">
        <v>0.88</v>
      </c>
      <c r="C30" s="15">
        <v>0.44</v>
      </c>
      <c r="D30" s="16">
        <f t="shared" si="0"/>
        <v>0.05</v>
      </c>
    </row>
    <row r="31" spans="1:4" x14ac:dyDescent="0.3">
      <c r="A31" s="6" t="s">
        <v>69</v>
      </c>
      <c r="B31" s="15">
        <v>0.95</v>
      </c>
      <c r="C31" s="15">
        <v>33.799999999999997</v>
      </c>
      <c r="D31" s="16">
        <f t="shared" si="0"/>
        <v>3.5578947368421052</v>
      </c>
    </row>
    <row r="32" spans="1:4" x14ac:dyDescent="0.3">
      <c r="A32" s="6" t="s">
        <v>70</v>
      </c>
      <c r="B32" s="15">
        <v>2.2999999999999998</v>
      </c>
      <c r="C32" s="15">
        <v>1.4430000000000001</v>
      </c>
      <c r="D32" s="16">
        <f t="shared" si="0"/>
        <v>6.2739130434782603E-2</v>
      </c>
    </row>
    <row r="33" spans="1:4" x14ac:dyDescent="0.3">
      <c r="A33" s="6" t="s">
        <v>71</v>
      </c>
      <c r="B33" s="15">
        <v>0.9</v>
      </c>
      <c r="C33" s="15">
        <v>16.739999999999998</v>
      </c>
      <c r="D33" s="16">
        <f t="shared" si="0"/>
        <v>1.8599999999999999</v>
      </c>
    </row>
    <row r="34" spans="1:4" x14ac:dyDescent="0.3">
      <c r="A34" s="6" t="s">
        <v>72</v>
      </c>
      <c r="B34" s="15">
        <v>1.47</v>
      </c>
      <c r="C34" s="15">
        <v>10.119999999999999</v>
      </c>
      <c r="D34" s="16">
        <f t="shared" si="0"/>
        <v>0.68843537414965983</v>
      </c>
    </row>
    <row r="35" spans="1:4" x14ac:dyDescent="0.3">
      <c r="A35" s="6" t="s">
        <v>73</v>
      </c>
      <c r="B35" s="15">
        <v>1.42</v>
      </c>
      <c r="C35" s="15">
        <v>15.94</v>
      </c>
      <c r="D35" s="16">
        <f t="shared" si="0"/>
        <v>1.1225352112676055</v>
      </c>
    </row>
    <row r="36" spans="1:4" x14ac:dyDescent="0.3">
      <c r="A36" s="6" t="s">
        <v>74</v>
      </c>
      <c r="B36" s="15">
        <v>1.2</v>
      </c>
      <c r="C36" s="15">
        <v>8.02</v>
      </c>
      <c r="D36" s="16">
        <f t="shared" si="0"/>
        <v>0.66833333333333322</v>
      </c>
    </row>
    <row r="37" spans="1:4" x14ac:dyDescent="0.3">
      <c r="A37" s="6" t="s">
        <v>75</v>
      </c>
      <c r="B37" s="15">
        <v>1.94</v>
      </c>
      <c r="C37" s="15">
        <v>97.5</v>
      </c>
      <c r="D37" s="16">
        <f t="shared" si="0"/>
        <v>5.0257731958762886</v>
      </c>
    </row>
    <row r="38" spans="1:4" x14ac:dyDescent="0.3">
      <c r="A38" s="6" t="s">
        <v>76</v>
      </c>
      <c r="B38" s="15">
        <v>0.75</v>
      </c>
      <c r="C38" s="15">
        <v>21.7</v>
      </c>
      <c r="D38" s="16">
        <f t="shared" si="0"/>
        <v>2.8933333333333331</v>
      </c>
    </row>
    <row r="39" spans="1:4" x14ac:dyDescent="0.3">
      <c r="A39" s="6" t="s">
        <v>77</v>
      </c>
      <c r="B39" s="15">
        <v>0.53</v>
      </c>
      <c r="C39" s="15">
        <v>1.52</v>
      </c>
      <c r="D39" s="16">
        <f t="shared" si="0"/>
        <v>0.28679245283018873</v>
      </c>
    </row>
    <row r="40" spans="1:4" x14ac:dyDescent="0.3">
      <c r="A40" s="6" t="s">
        <v>78</v>
      </c>
      <c r="B40" s="15">
        <v>1.1499999999999999</v>
      </c>
      <c r="C40" s="15">
        <v>13.94</v>
      </c>
      <c r="D40" s="16">
        <f t="shared" si="0"/>
        <v>1.2121739130434783</v>
      </c>
    </row>
    <row r="41" spans="1:4" x14ac:dyDescent="0.3">
      <c r="A41" s="6" t="s">
        <v>79</v>
      </c>
      <c r="B41" s="15">
        <v>0.47</v>
      </c>
      <c r="C41" s="15">
        <v>0.05</v>
      </c>
      <c r="D41" s="16">
        <f t="shared" si="0"/>
        <v>1.0638297872340427E-2</v>
      </c>
    </row>
    <row r="42" spans="1:4" x14ac:dyDescent="0.3">
      <c r="A42" s="6" t="s">
        <v>80</v>
      </c>
      <c r="B42" s="15">
        <v>0.86</v>
      </c>
      <c r="C42" s="15">
        <v>3.21</v>
      </c>
      <c r="D42" s="16">
        <f t="shared" si="0"/>
        <v>0.37325581395348834</v>
      </c>
    </row>
    <row r="43" spans="1:4" x14ac:dyDescent="0.3">
      <c r="A43" s="6" t="s">
        <v>81</v>
      </c>
      <c r="B43" s="15">
        <v>1.48</v>
      </c>
      <c r="C43" s="15">
        <v>14.9</v>
      </c>
      <c r="D43" s="16">
        <f t="shared" si="0"/>
        <v>1.0067567567567568</v>
      </c>
    </row>
    <row r="44" spans="1:4" x14ac:dyDescent="0.3">
      <c r="A44" s="6" t="s">
        <v>82</v>
      </c>
      <c r="B44" s="15">
        <v>0.6</v>
      </c>
      <c r="C44" s="15">
        <v>0.22</v>
      </c>
      <c r="D44" s="16">
        <f t="shared" si="0"/>
        <v>3.6666666666666667E-2</v>
      </c>
    </row>
    <row r="45" spans="1:4" x14ac:dyDescent="0.3">
      <c r="A45" s="6" t="s">
        <v>83</v>
      </c>
      <c r="B45" s="15">
        <v>1.0900000000000001</v>
      </c>
      <c r="C45" s="15">
        <v>9.8000000000000007</v>
      </c>
      <c r="D45" s="16">
        <f t="shared" si="0"/>
        <v>0.89908256880733939</v>
      </c>
    </row>
    <row r="46" spans="1:4" x14ac:dyDescent="0.3">
      <c r="A46" s="6" t="s">
        <v>84</v>
      </c>
      <c r="B46" s="15">
        <v>0.72</v>
      </c>
      <c r="C46" s="15">
        <v>0.68</v>
      </c>
      <c r="D46" s="16">
        <f t="shared" si="0"/>
        <v>9.4444444444444442E-2</v>
      </c>
    </row>
    <row r="47" spans="1:4" x14ac:dyDescent="0.3">
      <c r="A47" s="6" t="s">
        <v>85</v>
      </c>
      <c r="B47" s="15">
        <v>0.74</v>
      </c>
      <c r="C47" s="15">
        <v>1.84</v>
      </c>
      <c r="D47" s="16">
        <f t="shared" si="0"/>
        <v>0.24864864864864866</v>
      </c>
    </row>
    <row r="48" spans="1:4" x14ac:dyDescent="0.3">
      <c r="A48" s="6" t="s">
        <v>86</v>
      </c>
      <c r="B48" s="15">
        <v>0.71</v>
      </c>
      <c r="C48" s="15">
        <v>12.85</v>
      </c>
      <c r="D48" s="16">
        <f t="shared" si="0"/>
        <v>1.8098591549295773</v>
      </c>
    </row>
    <row r="49" spans="1:4" x14ac:dyDescent="0.3">
      <c r="A49" s="6" t="s">
        <v>87</v>
      </c>
      <c r="B49" s="15">
        <v>0.78</v>
      </c>
      <c r="C49" s="15">
        <v>13.46</v>
      </c>
      <c r="D49" s="16">
        <f t="shared" si="0"/>
        <v>1.7256410256410257</v>
      </c>
    </row>
    <row r="50" spans="1:4" x14ac:dyDescent="0.3">
      <c r="A50" s="6" t="s">
        <v>88</v>
      </c>
      <c r="B50" s="15">
        <v>0.76</v>
      </c>
      <c r="C50" s="15">
        <v>25.7</v>
      </c>
      <c r="D50" s="16">
        <f t="shared" si="0"/>
        <v>3.3815789473684208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G13" sqref="G13"/>
    </sheetView>
  </sheetViews>
  <sheetFormatPr defaultRowHeight="14.4" x14ac:dyDescent="0.3"/>
  <cols>
    <col min="1" max="1" width="37.6640625" customWidth="1"/>
    <col min="2" max="2" width="15.5546875" customWidth="1"/>
    <col min="3" max="3" width="16.21875" customWidth="1"/>
    <col min="4" max="4" width="15.6640625" customWidth="1"/>
    <col min="5" max="6" width="17" customWidth="1"/>
    <col min="7" max="7" width="66.77734375" customWidth="1"/>
  </cols>
  <sheetData>
    <row r="1" spans="1:7" ht="15.6" thickTop="1" thickBot="1" x14ac:dyDescent="0.3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7" ht="15.6" thickTop="1" thickBot="1" x14ac:dyDescent="0.35">
      <c r="A2" s="9" t="s">
        <v>21</v>
      </c>
      <c r="B2" s="10" t="s">
        <v>22</v>
      </c>
      <c r="C2" s="11" t="s">
        <v>99</v>
      </c>
      <c r="D2" s="11" t="s">
        <v>23</v>
      </c>
      <c r="E2" s="11" t="s">
        <v>24</v>
      </c>
      <c r="F2" s="11" t="s">
        <v>25</v>
      </c>
      <c r="G2" s="11" t="s">
        <v>26</v>
      </c>
    </row>
    <row r="3" spans="1:7" ht="15.6" thickTop="1" thickBot="1" x14ac:dyDescent="0.35">
      <c r="A3" s="10" t="s">
        <v>93</v>
      </c>
      <c r="B3" s="10" t="s">
        <v>22</v>
      </c>
      <c r="C3" s="11" t="s">
        <v>99</v>
      </c>
      <c r="D3" s="11" t="s">
        <v>94</v>
      </c>
      <c r="E3" s="11" t="s">
        <v>95</v>
      </c>
      <c r="F3" s="11" t="s">
        <v>25</v>
      </c>
      <c r="G3" s="11" t="s">
        <v>96</v>
      </c>
    </row>
    <row r="4" spans="1:7" ht="15.6" thickTop="1" thickBot="1" x14ac:dyDescent="0.35">
      <c r="A4" s="10" t="s">
        <v>97</v>
      </c>
      <c r="B4" s="10" t="s">
        <v>22</v>
      </c>
      <c r="C4" s="11" t="s">
        <v>99</v>
      </c>
      <c r="D4" s="11" t="s">
        <v>94</v>
      </c>
      <c r="E4" s="11" t="s">
        <v>98</v>
      </c>
      <c r="F4" s="11" t="s">
        <v>25</v>
      </c>
      <c r="G4" s="11" t="s">
        <v>96</v>
      </c>
    </row>
    <row r="5" spans="1:7" ht="15" thickTop="1" x14ac:dyDescent="0.3"/>
    <row r="44" spans="1:7" ht="15.6" x14ac:dyDescent="0.3">
      <c r="A44" s="12"/>
      <c r="B44" s="13"/>
      <c r="C44" s="13"/>
      <c r="D44" s="13"/>
      <c r="E44" s="13"/>
      <c r="F44" s="13"/>
      <c r="G44" s="1"/>
    </row>
    <row r="45" spans="1:7" ht="15.6" x14ac:dyDescent="0.3">
      <c r="A45" s="13"/>
      <c r="B45" s="13"/>
      <c r="C45" s="13"/>
      <c r="D45" s="13"/>
      <c r="E45" s="13"/>
      <c r="F45" s="13"/>
      <c r="G45" s="1"/>
    </row>
    <row r="46" spans="1:7" ht="15.6" x14ac:dyDescent="0.3">
      <c r="A46" s="13"/>
      <c r="B46" s="13"/>
      <c r="C46" s="13"/>
      <c r="D46" s="13"/>
      <c r="E46" s="13"/>
      <c r="F46" s="13"/>
      <c r="G46" s="1"/>
    </row>
    <row r="47" spans="1:7" ht="15.6" x14ac:dyDescent="0.3">
      <c r="A47" s="13"/>
      <c r="B47" s="13"/>
      <c r="C47" s="13"/>
      <c r="D47" s="13"/>
      <c r="E47" s="13"/>
      <c r="F47" s="13"/>
      <c r="G47" s="1"/>
    </row>
    <row r="48" spans="1:7" ht="15.6" x14ac:dyDescent="0.3">
      <c r="A48" s="13"/>
      <c r="B48" s="13"/>
      <c r="C48" s="13"/>
      <c r="D48" s="13"/>
      <c r="E48" s="13"/>
      <c r="F48" s="13"/>
      <c r="G48" s="1"/>
    </row>
    <row r="50" spans="1:7" ht="15.6" x14ac:dyDescent="0.3">
      <c r="A50" s="12"/>
      <c r="B50" s="13"/>
      <c r="C50" s="13"/>
      <c r="D50" s="13"/>
      <c r="E50" s="13"/>
      <c r="F50" s="13"/>
      <c r="G50" s="1"/>
    </row>
    <row r="51" spans="1:7" ht="15.6" x14ac:dyDescent="0.3">
      <c r="A51" s="14" t="s">
        <v>39</v>
      </c>
      <c r="B51" s="13"/>
      <c r="C51" s="13"/>
      <c r="D51" s="13"/>
      <c r="E51" s="13"/>
      <c r="F51" s="13"/>
      <c r="G51" s="1"/>
    </row>
    <row r="52" spans="1:7" ht="15.6" x14ac:dyDescent="0.3">
      <c r="A52" s="13" t="s">
        <v>27</v>
      </c>
      <c r="B52" s="13"/>
      <c r="C52" s="13"/>
      <c r="D52" s="13"/>
      <c r="E52" s="13"/>
      <c r="F52" s="13"/>
      <c r="G52" s="1"/>
    </row>
    <row r="53" spans="1:7" ht="15.6" x14ac:dyDescent="0.3">
      <c r="A53" s="13" t="s">
        <v>28</v>
      </c>
      <c r="B53" s="13"/>
      <c r="C53" s="13"/>
      <c r="D53" s="13"/>
      <c r="E53" s="13"/>
      <c r="F53" s="13"/>
      <c r="G53" s="1"/>
    </row>
    <row r="54" spans="1:7" ht="15.6" x14ac:dyDescent="0.3">
      <c r="A54" s="13" t="s">
        <v>29</v>
      </c>
      <c r="B54" s="13"/>
      <c r="C54" s="13"/>
      <c r="D54" s="13"/>
      <c r="E54" s="13"/>
      <c r="F54" s="13"/>
      <c r="G54" s="1"/>
    </row>
    <row r="55" spans="1:7" ht="15.6" x14ac:dyDescent="0.3">
      <c r="A55" s="13" t="s">
        <v>30</v>
      </c>
      <c r="B55" s="13"/>
    </row>
    <row r="56" spans="1:7" ht="15.6" x14ac:dyDescent="0.3">
      <c r="A56" s="13" t="s">
        <v>31</v>
      </c>
      <c r="B56" s="13"/>
      <c r="C56" s="13"/>
    </row>
    <row r="57" spans="1:7" ht="15.6" x14ac:dyDescent="0.3">
      <c r="A57" s="13" t="s">
        <v>32</v>
      </c>
      <c r="B57" s="13"/>
      <c r="C57" s="13"/>
    </row>
    <row r="58" spans="1:7" ht="15.6" x14ac:dyDescent="0.3">
      <c r="A58" s="13" t="s">
        <v>33</v>
      </c>
      <c r="B58" s="13"/>
      <c r="C58" s="13"/>
    </row>
    <row r="59" spans="1:7" ht="15.6" x14ac:dyDescent="0.3">
      <c r="A59" s="13" t="s">
        <v>34</v>
      </c>
      <c r="B59" s="13"/>
      <c r="C59" s="13"/>
    </row>
    <row r="60" spans="1:7" ht="15.6" x14ac:dyDescent="0.3">
      <c r="A60" s="13" t="s">
        <v>35</v>
      </c>
      <c r="B60" s="13"/>
      <c r="C60" s="13"/>
    </row>
    <row r="61" spans="1:7" ht="15.6" x14ac:dyDescent="0.3">
      <c r="A61" s="13" t="s">
        <v>36</v>
      </c>
      <c r="B61" s="13"/>
      <c r="C61" s="13"/>
    </row>
    <row r="62" spans="1:7" ht="15.6" x14ac:dyDescent="0.3">
      <c r="A62" s="13" t="s">
        <v>37</v>
      </c>
      <c r="B62" s="13"/>
      <c r="C62" s="13"/>
    </row>
    <row r="63" spans="1:7" ht="15.6" x14ac:dyDescent="0.3">
      <c r="A63" s="13" t="s">
        <v>38</v>
      </c>
      <c r="B63" s="13"/>
      <c r="C63" s="13"/>
    </row>
    <row r="64" spans="1:7" ht="15.6" x14ac:dyDescent="0.3">
      <c r="C64" s="13"/>
    </row>
    <row r="65" spans="1:5" ht="15.6" x14ac:dyDescent="0.3">
      <c r="A65" s="14" t="s">
        <v>100</v>
      </c>
      <c r="B65" s="13"/>
      <c r="C65" s="13"/>
      <c r="D65" s="13"/>
      <c r="E65" s="13"/>
    </row>
    <row r="66" spans="1:5" ht="15.6" x14ac:dyDescent="0.3">
      <c r="A66" s="13" t="s">
        <v>101</v>
      </c>
      <c r="B66" s="13"/>
      <c r="C66" s="13"/>
      <c r="D66" s="13"/>
      <c r="E66" s="13"/>
    </row>
    <row r="67" spans="1:5" ht="15.6" x14ac:dyDescent="0.3">
      <c r="A67" s="13" t="s">
        <v>102</v>
      </c>
      <c r="B67" s="13"/>
      <c r="C67" s="13"/>
      <c r="D67" s="13"/>
      <c r="E67" s="13"/>
    </row>
    <row r="68" spans="1:5" ht="15.6" x14ac:dyDescent="0.3">
      <c r="A68" s="13" t="s">
        <v>103</v>
      </c>
      <c r="B68" s="13"/>
      <c r="C68" s="13"/>
      <c r="D68" s="13"/>
      <c r="E68" s="13"/>
    </row>
    <row r="69" spans="1:5" ht="15.6" x14ac:dyDescent="0.3">
      <c r="A69" s="13" t="s">
        <v>104</v>
      </c>
      <c r="B69" s="13"/>
      <c r="C69" s="13"/>
      <c r="D69" s="13"/>
      <c r="E69" s="13"/>
    </row>
    <row r="70" spans="1:5" ht="15.6" x14ac:dyDescent="0.3">
      <c r="A70" s="13" t="s">
        <v>105</v>
      </c>
      <c r="B70" s="13"/>
      <c r="C70" s="13"/>
      <c r="D70" s="13"/>
      <c r="E70" s="13"/>
    </row>
    <row r="71" spans="1:5" ht="15.6" x14ac:dyDescent="0.3">
      <c r="A71" s="13" t="s">
        <v>106</v>
      </c>
      <c r="B71" s="13"/>
      <c r="C71" s="13"/>
      <c r="D71" s="13"/>
      <c r="E71" s="13"/>
    </row>
    <row r="72" spans="1:5" ht="15.6" x14ac:dyDescent="0.3">
      <c r="A72" s="13" t="s">
        <v>107</v>
      </c>
      <c r="B72" s="13"/>
      <c r="C72" s="13"/>
      <c r="D72" s="13"/>
      <c r="E72" s="13"/>
    </row>
    <row r="73" spans="1:5" ht="15.6" x14ac:dyDescent="0.3">
      <c r="A73" s="13" t="s">
        <v>108</v>
      </c>
      <c r="B73" s="13"/>
      <c r="C73" s="13"/>
      <c r="D73" s="13"/>
      <c r="E73" s="13"/>
    </row>
    <row r="74" spans="1:5" ht="15.6" x14ac:dyDescent="0.3">
      <c r="A74" s="13"/>
      <c r="B74" s="13"/>
      <c r="C74" s="13"/>
      <c r="D74" s="13"/>
      <c r="E74" s="13"/>
    </row>
    <row r="75" spans="1:5" ht="15.6" x14ac:dyDescent="0.3">
      <c r="A75" s="14" t="s">
        <v>109</v>
      </c>
      <c r="B75" s="13"/>
      <c r="C75" s="13"/>
      <c r="D75" s="13"/>
      <c r="E75" s="13"/>
    </row>
    <row r="76" spans="1:5" ht="15.6" x14ac:dyDescent="0.3">
      <c r="A76" s="13" t="s">
        <v>110</v>
      </c>
      <c r="B76" s="13"/>
      <c r="C76" s="13"/>
      <c r="D76" s="13"/>
      <c r="E76" s="13"/>
    </row>
    <row r="77" spans="1:5" ht="15.6" x14ac:dyDescent="0.3">
      <c r="A77" s="13" t="s">
        <v>111</v>
      </c>
      <c r="B77" s="13"/>
      <c r="C77" s="13"/>
      <c r="D77" s="13"/>
      <c r="E77" s="13"/>
    </row>
    <row r="78" spans="1:5" ht="15.6" x14ac:dyDescent="0.3">
      <c r="A78" s="13" t="s">
        <v>112</v>
      </c>
      <c r="B78" s="13"/>
      <c r="C78" s="13"/>
      <c r="D78" s="13"/>
      <c r="E78" s="13"/>
    </row>
    <row r="79" spans="1:5" ht="15.6" x14ac:dyDescent="0.3">
      <c r="A79" s="13" t="s">
        <v>113</v>
      </c>
      <c r="B79" s="13"/>
      <c r="C79" s="13"/>
      <c r="D79" s="13"/>
      <c r="E79" s="13"/>
    </row>
    <row r="80" spans="1:5" ht="15.6" x14ac:dyDescent="0.3">
      <c r="A80" s="13" t="s">
        <v>114</v>
      </c>
      <c r="B80" s="13"/>
      <c r="C80" s="13"/>
      <c r="D80" s="13"/>
      <c r="E80" s="13"/>
    </row>
    <row r="81" spans="1:5" ht="15.6" x14ac:dyDescent="0.3">
      <c r="A81" s="13" t="s">
        <v>115</v>
      </c>
      <c r="B81" s="13"/>
      <c r="C81" s="13"/>
      <c r="D81" s="13"/>
      <c r="E81" s="13"/>
    </row>
    <row r="82" spans="1:5" ht="15.6" x14ac:dyDescent="0.3">
      <c r="A82" s="13" t="s">
        <v>116</v>
      </c>
      <c r="B82" s="13"/>
      <c r="C82" s="13"/>
      <c r="D82" s="13"/>
      <c r="E82" s="13"/>
    </row>
    <row r="83" spans="1:5" ht="15.6" x14ac:dyDescent="0.3">
      <c r="A83" s="13" t="s">
        <v>117</v>
      </c>
      <c r="B83" s="13"/>
      <c r="C83" s="13"/>
      <c r="D83" s="13"/>
      <c r="E83" s="13"/>
    </row>
    <row r="84" spans="1:5" ht="15.6" x14ac:dyDescent="0.3">
      <c r="A84" s="13" t="s">
        <v>118</v>
      </c>
      <c r="B84" s="13"/>
      <c r="C84" s="13"/>
      <c r="D84" s="13"/>
      <c r="E84" s="13"/>
    </row>
    <row r="85" spans="1:5" ht="15.6" x14ac:dyDescent="0.3">
      <c r="A85" s="13" t="s">
        <v>119</v>
      </c>
      <c r="B85" s="13"/>
      <c r="C85" s="13"/>
      <c r="D85" s="13"/>
      <c r="E85" s="13"/>
    </row>
    <row r="86" spans="1:5" ht="15.6" x14ac:dyDescent="0.3">
      <c r="A86" s="13" t="s">
        <v>108</v>
      </c>
      <c r="B86" s="13"/>
      <c r="C86" s="13"/>
      <c r="D86" s="13"/>
      <c r="E86" s="13"/>
    </row>
    <row r="87" spans="1:5" x14ac:dyDescent="0.3">
      <c r="A87" s="1"/>
      <c r="B87" s="1"/>
      <c r="C87" s="1"/>
      <c r="D87" s="1"/>
      <c r="E87" s="1"/>
    </row>
    <row r="88" spans="1:5" ht="15.6" x14ac:dyDescent="0.3">
      <c r="A88" s="14" t="s">
        <v>120</v>
      </c>
      <c r="B88" s="13"/>
      <c r="C88" s="13"/>
      <c r="D88" s="13"/>
      <c r="E88" s="13"/>
    </row>
    <row r="89" spans="1:5" ht="15.6" x14ac:dyDescent="0.3">
      <c r="A89" s="13" t="s">
        <v>121</v>
      </c>
      <c r="B89" s="13"/>
      <c r="C89" s="13"/>
      <c r="D89" s="13"/>
      <c r="E89" s="13"/>
    </row>
    <row r="90" spans="1:5" ht="15.6" x14ac:dyDescent="0.3">
      <c r="A90" s="13" t="s">
        <v>122</v>
      </c>
      <c r="B90" s="13"/>
      <c r="C90" s="13"/>
      <c r="D90" s="13"/>
      <c r="E90" s="13"/>
    </row>
    <row r="91" spans="1:5" ht="15.6" x14ac:dyDescent="0.3">
      <c r="A91" s="13" t="s">
        <v>123</v>
      </c>
      <c r="B91" s="13"/>
      <c r="C91" s="13"/>
      <c r="D91" s="13"/>
      <c r="E91" s="13"/>
    </row>
    <row r="92" spans="1:5" ht="15.6" x14ac:dyDescent="0.3">
      <c r="A92" s="13" t="s">
        <v>124</v>
      </c>
      <c r="B92" s="13"/>
      <c r="C92" s="13"/>
      <c r="D92" s="13"/>
      <c r="E92" s="13"/>
    </row>
    <row r="93" spans="1:5" ht="15.6" x14ac:dyDescent="0.3">
      <c r="A93" s="13" t="s">
        <v>125</v>
      </c>
      <c r="B93" s="13"/>
      <c r="C93" s="13"/>
      <c r="D93" s="13"/>
      <c r="E93" s="13"/>
    </row>
    <row r="94" spans="1:5" ht="15.6" x14ac:dyDescent="0.3">
      <c r="A94" s="13" t="s">
        <v>126</v>
      </c>
      <c r="B94" s="13"/>
      <c r="C94" s="13"/>
      <c r="D94" s="13"/>
      <c r="E94" s="13"/>
    </row>
    <row r="95" spans="1:5" ht="15.6" x14ac:dyDescent="0.3">
      <c r="A95" s="13" t="s">
        <v>127</v>
      </c>
      <c r="B95" s="13"/>
      <c r="C95" s="13"/>
      <c r="D95" s="13"/>
      <c r="E95" s="13"/>
    </row>
    <row r="96" spans="1:5" ht="15.6" x14ac:dyDescent="0.3">
      <c r="A96" s="13" t="s">
        <v>128</v>
      </c>
      <c r="B96" s="13"/>
      <c r="C96" s="13"/>
      <c r="D96" s="13"/>
      <c r="E96" s="13"/>
    </row>
    <row r="97" spans="1:5" ht="15.6" x14ac:dyDescent="0.3">
      <c r="A97" s="13" t="s">
        <v>129</v>
      </c>
      <c r="B97" s="13"/>
      <c r="C97" s="13"/>
      <c r="D97" s="13"/>
      <c r="E97" s="13"/>
    </row>
    <row r="98" spans="1:5" ht="15.6" x14ac:dyDescent="0.3">
      <c r="A98" s="13" t="s">
        <v>130</v>
      </c>
      <c r="B98" s="13"/>
      <c r="C98" s="13"/>
      <c r="D98" s="13"/>
      <c r="E98" s="13"/>
    </row>
    <row r="99" spans="1:5" ht="15.6" x14ac:dyDescent="0.3">
      <c r="A99" s="13" t="s">
        <v>131</v>
      </c>
      <c r="B99" s="13"/>
      <c r="C99" s="13"/>
      <c r="D99" s="13"/>
      <c r="E9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MDA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2023-05-26T11:45:02Z</dcterms:created>
  <dcterms:modified xsi:type="dcterms:W3CDTF">2023-06-01T06:59:20Z</dcterms:modified>
</cp:coreProperties>
</file>