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Hale Bilkent şeh has kardiyoloji\2023.01.12\"/>
    </mc:Choice>
  </mc:AlternateContent>
  <xr:revisionPtr revIDLastSave="0" documentId="13_ncr:1_{C55800B2-472D-4DD6-97C0-606890F1C9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DMA-1.PLATE" sheetId="1" r:id="rId1"/>
    <sheet name="ADMA-2.PLATE" sheetId="2" r:id="rId2"/>
    <sheet name="TAS-TOS-OSI" sheetId="3" r:id="rId3"/>
    <sheet name="Materyal-metod" sheetId="4" r:id="rId4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2" i="3"/>
  <c r="C32" i="2" l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17" i="2"/>
  <c r="D18" i="2"/>
  <c r="D19" i="2"/>
  <c r="D20" i="2"/>
  <c r="D21" i="2"/>
  <c r="D23" i="2"/>
  <c r="D16" i="2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8" i="1"/>
  <c r="D19" i="1"/>
  <c r="D20" i="1"/>
  <c r="D21" i="1"/>
  <c r="D22" i="1"/>
  <c r="D24" i="1"/>
  <c r="D17" i="1"/>
</calcChain>
</file>

<file path=xl/sharedStrings.xml><?xml version="1.0" encoding="utf-8"?>
<sst xmlns="http://schemas.openxmlformats.org/spreadsheetml/2006/main" count="316" uniqueCount="186">
  <si>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</si>
  <si>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</si>
  <si>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</si>
  <si>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</si>
  <si>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</si>
  <si>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</si>
  <si>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</si>
  <si>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</si>
  <si>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</si>
  <si>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</si>
  <si>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std7</t>
  </si>
  <si>
    <t>blank</t>
  </si>
  <si>
    <t>Numune</t>
  </si>
  <si>
    <t>absorbans</t>
  </si>
  <si>
    <t>result(ng/ml)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</si>
  <si>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</si>
  <si>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</si>
  <si>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</si>
  <si>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</si>
  <si>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</si>
  <si>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</si>
  <si>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</si>
  <si>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</si>
  <si>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</si>
  <si>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</si>
  <si>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</si>
  <si>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</si>
  <si>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</si>
  <si>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</si>
  <si>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</si>
  <si>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</si>
  <si>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</si>
  <si>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</si>
  <si>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</si>
  <si>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</si>
  <si>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</si>
  <si>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</si>
  <si>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</si>
  <si>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</si>
  <si>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</si>
  <si>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</si>
  <si>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</si>
  <si>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</si>
  <si>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</si>
  <si>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</si>
  <si>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</si>
  <si>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</si>
  <si>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</si>
  <si>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</si>
  <si>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</si>
  <si>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</si>
  <si>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</si>
  <si>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</si>
  <si>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</si>
  <si>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</si>
  <si>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</si>
  <si>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</si>
  <si>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</si>
  <si>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</si>
  <si>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</si>
  <si>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</si>
  <si>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</si>
  <si>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</si>
  <si>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</si>
  <si>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</si>
  <si>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</si>
  <si>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</si>
  <si>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</si>
  <si>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</si>
  <si>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</si>
  <si>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</si>
  <si>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</si>
  <si>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</si>
  <si>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</si>
  <si>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</si>
  <si>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</si>
  <si>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</si>
  <si>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</si>
  <si>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</si>
  <si>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</si>
  <si>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</si>
  <si>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</si>
  <si>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</si>
  <si>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</si>
  <si>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</si>
  <si>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</si>
  <si>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</si>
  <si>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</si>
  <si>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</si>
  <si>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</si>
  <si>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</si>
  <si>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</si>
  <si>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</si>
  <si>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</si>
  <si>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</si>
  <si>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</si>
  <si>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</si>
  <si>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</si>
  <si>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</si>
  <si>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</si>
  <si>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</si>
  <si>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</si>
  <si>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</si>
  <si>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concentratıon (ng/ml)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</si>
  <si>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</si>
  <si>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</si>
  <si>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</si>
  <si>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</si>
  <si>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</si>
  <si>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</si>
  <si>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</si>
  <si>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</si>
  <si>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</si>
  <si>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</si>
  <si>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</si>
  <si>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</si>
  <si>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</si>
  <si>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Sample-102</t>
  </si>
  <si>
    <t>Sample-103</t>
  </si>
  <si>
    <t>Sample-104</t>
  </si>
  <si>
    <t>Sample-105</t>
  </si>
  <si>
    <t>Sample-106</t>
  </si>
  <si>
    <t>Sample-107</t>
  </si>
  <si>
    <t>Numune Adı</t>
  </si>
  <si>
    <t>TAS(mmol/L)</t>
  </si>
  <si>
    <t>TOS (µmol/L)</t>
  </si>
  <si>
    <t>OSI</t>
  </si>
  <si>
    <t>KİT ADI</t>
  </si>
  <si>
    <t>TÜR</t>
  </si>
  <si>
    <t>Numune Türü</t>
  </si>
  <si>
    <t>MARKA</t>
  </si>
  <si>
    <t>CAT. NO</t>
  </si>
  <si>
    <t>Yöntem</t>
  </si>
  <si>
    <t>Kullanılan Cihaz</t>
  </si>
  <si>
    <t>TAS(Total Antioxidant Status)</t>
  </si>
  <si>
    <t>Universal</t>
  </si>
  <si>
    <t>Serum</t>
  </si>
  <si>
    <t>REL ASSAY</t>
  </si>
  <si>
    <t>RL0017</t>
  </si>
  <si>
    <t>Kolorimetrik</t>
  </si>
  <si>
    <t>MINDRAY BS-400</t>
  </si>
  <si>
    <t>TOS(Total Oxidant Status)</t>
  </si>
  <si>
    <t>RL0024</t>
  </si>
  <si>
    <t>Elabscience</t>
  </si>
  <si>
    <t>ELİSA</t>
  </si>
  <si>
    <t>Mıcroplate reader: BIO-TEK EL X 800-Aotu strıp washer:BIO TEK EL X 50</t>
  </si>
  <si>
    <t>Asymmetrical Dimethylarginine(ADMA)</t>
  </si>
  <si>
    <t>E-EL-0042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</si>
  <si>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</si>
  <si>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</si>
  <si>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</si>
  <si>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</si>
  <si>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</si>
  <si>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</si>
  <si>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</si>
  <si>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</si>
  <si>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</si>
  <si>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</si>
  <si>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</si>
  <si>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</si>
  <si>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</si>
  <si>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</si>
  <si>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</si>
  <si>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</si>
  <si>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</si>
  <si>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</si>
  <si>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</si>
  <si>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</si>
  <si>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</si>
  <si>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</si>
  <si>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</si>
  <si>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</si>
  <si>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</si>
  <si>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</si>
  <si>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</si>
  <si>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</si>
  <si>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</si>
  <si>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</si>
  <si>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</si>
  <si>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</si>
  <si>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</si>
  <si>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</si>
  <si>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 xml:space="preserve">This ELISA kit uses the Competitive-ELISA principle. The micro ELISA plate provided in this kit has been pre-coated with ADMA. </t>
  </si>
  <si>
    <t>The concentration of ADMAin the samples is then determined by comparing the OD of the samples to the standard curve.</t>
  </si>
  <si>
    <t>During the reaction,ADMA in the sample or standard competes with a fixed amount Of ADMA on the solid phase supporter for sites on the Biotinylated Detection Ab specific to ADMA.</t>
  </si>
  <si>
    <t>ADMA Test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</si>
</sst>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0" fillId="8" borderId="1" xfId="0" applyFill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3125984251968504E-2"/>
                  <c:y val="-0.45667869641294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'ADMA-1.PLATE'!$B$17:$B$24</c:f>
              <c:numCache>
                <c:formatCode>General</c:formatCode>
                <c:ptCount val="8"/>
                <c:pt idx="0">
                  <c:v>9.2999999999999999E-2</c:v>
                </c:pt>
                <c:pt idx="1">
                  <c:v>0.432</c:v>
                </c:pt>
                <c:pt idx="2">
                  <c:v>0.623</c:v>
                </c:pt>
                <c:pt idx="3">
                  <c:v>0.79400000000000004</c:v>
                </c:pt>
                <c:pt idx="4">
                  <c:v>0.871</c:v>
                </c:pt>
                <c:pt idx="5">
                  <c:v>0.97899999999999998</c:v>
                </c:pt>
                <c:pt idx="7">
                  <c:v>1.327</c:v>
                </c:pt>
              </c:numCache>
            </c:numRef>
          </c:xVal>
          <c:yVal>
            <c:numRef>
              <c:f>'ADMA-1.PLATE'!$C$17:$C$24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F-4F7A-B3B7-AE8F38B0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68136"/>
        <c:axId val="442467152"/>
      </c:scatterChart>
      <c:valAx>
        <c:axId val="4424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2467152"/>
        <c:crosses val="autoZero"/>
        <c:crossBetween val="midCat"/>
      </c:valAx>
      <c:valAx>
        <c:axId val="4424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246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4055993000874943E-2"/>
                  <c:y val="-0.38756525226013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'ADMA-2.PLATE'!$B$16:$B$23</c:f>
              <c:numCache>
                <c:formatCode>General</c:formatCode>
                <c:ptCount val="8"/>
                <c:pt idx="0">
                  <c:v>9.7000000000000003E-2</c:v>
                </c:pt>
                <c:pt idx="1">
                  <c:v>0.433</c:v>
                </c:pt>
                <c:pt idx="2">
                  <c:v>0.64200000000000002</c:v>
                </c:pt>
                <c:pt idx="3">
                  <c:v>0.78800000000000003</c:v>
                </c:pt>
                <c:pt idx="4">
                  <c:v>0.89100000000000001</c:v>
                </c:pt>
                <c:pt idx="5">
                  <c:v>0.96499999999999997</c:v>
                </c:pt>
                <c:pt idx="7">
                  <c:v>1.417</c:v>
                </c:pt>
              </c:numCache>
            </c:numRef>
          </c:xVal>
          <c:yVal>
            <c:numRef>
              <c:f>'ADMA-2.PLATE'!$C$16:$C$23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F-4E9F-92CE-AAD8D157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82304"/>
        <c:axId val="495362296"/>
      </c:scatterChart>
      <c:valAx>
        <c:axId val="4953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362296"/>
        <c:crosses val="autoZero"/>
        <c:crossBetween val="midCat"/>
      </c:valAx>
      <c:valAx>
        <c:axId val="4953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538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11</xdr:row>
      <xdr:rowOff>26670</xdr:rowOff>
    </xdr:from>
    <xdr:to>
      <xdr:col>13</xdr:col>
      <xdr:colOff>502920</xdr:colOff>
      <xdr:row>26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19050</xdr:rowOff>
    </xdr:from>
    <xdr:to>
      <xdr:col>13</xdr:col>
      <xdr:colOff>533400</xdr:colOff>
      <xdr:row>24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15240</xdr:colOff>
      <xdr:row>56</xdr:row>
      <xdr:rowOff>26081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7772400" cy="9352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0"/>
  <sheetViews>
    <sheetView workbookViewId="0">
      <selection activeCell="O5" sqref="O5"/>
    </sheetView>
  </sheetViews>
  <sheetFormatPr defaultRowHeight="15" x14ac:dyDescent="0.25"/>
  <cols>
    <col min="1" max="1" width="15.140625" customWidth="1"/>
    <col min="2" max="2" width="12.7109375" customWidth="1"/>
    <col min="3" max="3" width="19.28515625" customWidth="1"/>
  </cols>
  <sheetData>
    <row r="2" spans="1:12" x14ac:dyDescent="0.25">
      <c r="A2" s="2">
        <v>9.2999999999999999E-2</v>
      </c>
      <c r="B2" s="6">
        <v>0.16300000000000001</v>
      </c>
      <c r="C2" s="6">
        <v>0.20200000000000001</v>
      </c>
      <c r="D2" s="6">
        <v>0.17500000000000002</v>
      </c>
      <c r="E2" s="6">
        <v>0.111</v>
      </c>
      <c r="F2" s="6">
        <v>0.26200000000000001</v>
      </c>
      <c r="G2" s="6">
        <v>0.27300000000000002</v>
      </c>
      <c r="H2" s="6">
        <v>0.253</v>
      </c>
      <c r="I2" s="6">
        <v>0.54600000000000004</v>
      </c>
      <c r="J2" s="6">
        <v>0.34200000000000003</v>
      </c>
      <c r="K2" s="6">
        <v>0.29299999999999998</v>
      </c>
      <c r="L2" s="6">
        <v>0.46</v>
      </c>
    </row>
    <row r="3" spans="1:12" x14ac:dyDescent="0.25">
      <c r="A3" s="2">
        <v>0.432</v>
      </c>
      <c r="B3" s="6">
        <v>6.6000000000000003E-2</v>
      </c>
      <c r="C3" s="6">
        <v>0.42799999999999999</v>
      </c>
      <c r="D3" s="6">
        <v>0.20899999999999999</v>
      </c>
      <c r="E3" s="6">
        <v>0.28000000000000003</v>
      </c>
      <c r="F3" s="6">
        <v>0.16600000000000001</v>
      </c>
      <c r="G3" s="6">
        <v>0.17699999999999999</v>
      </c>
      <c r="H3" s="6">
        <v>0.19700000000000001</v>
      </c>
      <c r="I3" s="6">
        <v>0.22600000000000001</v>
      </c>
      <c r="J3" s="6">
        <v>0.27500000000000002</v>
      </c>
      <c r="K3" s="6">
        <v>0.14899999999999999</v>
      </c>
      <c r="L3" s="6">
        <v>0.125</v>
      </c>
    </row>
    <row r="4" spans="1:12" x14ac:dyDescent="0.25">
      <c r="A4" s="2">
        <v>0.623</v>
      </c>
      <c r="B4" s="6">
        <v>0.14000000000000001</v>
      </c>
      <c r="C4" s="6">
        <v>0.17200000000000001</v>
      </c>
      <c r="D4" s="6">
        <v>0.253</v>
      </c>
      <c r="E4" s="6">
        <v>0.27</v>
      </c>
      <c r="F4" s="6">
        <v>0.26500000000000001</v>
      </c>
      <c r="G4" s="6">
        <v>0.159</v>
      </c>
      <c r="H4" s="6">
        <v>0.121</v>
      </c>
      <c r="I4" s="6">
        <v>0.223</v>
      </c>
      <c r="J4" s="6">
        <v>0.26300000000000001</v>
      </c>
      <c r="K4" s="6">
        <v>0.14699999999999999</v>
      </c>
      <c r="L4" s="6">
        <v>0.38100000000000001</v>
      </c>
    </row>
    <row r="5" spans="1:12" x14ac:dyDescent="0.25">
      <c r="A5" s="2">
        <v>0.79400000000000004</v>
      </c>
      <c r="B5" s="6">
        <v>0.16900000000000001</v>
      </c>
      <c r="C5" s="6">
        <v>0.17699999999999999</v>
      </c>
      <c r="D5" s="6">
        <v>0.26700000000000002</v>
      </c>
      <c r="E5" s="6">
        <v>0.106</v>
      </c>
      <c r="F5" s="6">
        <v>0.41100000000000003</v>
      </c>
      <c r="G5" s="6">
        <v>0.16300000000000001</v>
      </c>
      <c r="H5" s="6">
        <v>0.189</v>
      </c>
      <c r="I5" s="6">
        <v>0.26700000000000002</v>
      </c>
      <c r="J5" s="6">
        <v>0.29599999999999999</v>
      </c>
      <c r="K5" s="6">
        <v>0.34700000000000003</v>
      </c>
      <c r="L5" s="6">
        <v>0.157</v>
      </c>
    </row>
    <row r="6" spans="1:12" x14ac:dyDescent="0.25">
      <c r="A6" s="2">
        <v>0.871</v>
      </c>
      <c r="B6" s="6">
        <v>0.35000000000000003</v>
      </c>
      <c r="C6" s="6">
        <v>0.16900000000000001</v>
      </c>
      <c r="D6" s="6">
        <v>0.16700000000000001</v>
      </c>
      <c r="E6" s="6">
        <v>0.29599999999999999</v>
      </c>
      <c r="F6" s="6">
        <v>0.128</v>
      </c>
      <c r="G6" s="6">
        <v>0.30099999999999999</v>
      </c>
      <c r="H6" s="6">
        <v>0.21099999999999999</v>
      </c>
      <c r="I6" s="6">
        <v>0.30599999999999999</v>
      </c>
      <c r="J6" s="6">
        <v>0.153</v>
      </c>
      <c r="K6" s="6">
        <v>0.16600000000000001</v>
      </c>
      <c r="L6" s="6">
        <v>0.20600000000000002</v>
      </c>
    </row>
    <row r="7" spans="1:12" x14ac:dyDescent="0.25">
      <c r="A7" s="2">
        <v>0.97899999999999998</v>
      </c>
      <c r="B7" s="6">
        <v>0.124</v>
      </c>
      <c r="C7" s="6">
        <v>0.20800000000000002</v>
      </c>
      <c r="D7" s="6">
        <v>0.16600000000000001</v>
      </c>
      <c r="E7" s="6">
        <v>0.17400000000000002</v>
      </c>
      <c r="F7" s="6">
        <v>0.33</v>
      </c>
      <c r="G7" s="6">
        <v>0.128</v>
      </c>
      <c r="H7" s="6">
        <v>0.32</v>
      </c>
      <c r="I7" s="6">
        <v>0.157</v>
      </c>
      <c r="J7" s="6">
        <v>0.252</v>
      </c>
      <c r="K7" s="6">
        <v>0.186</v>
      </c>
      <c r="L7" s="6">
        <v>0.11900000000000001</v>
      </c>
    </row>
    <row r="8" spans="1:12" x14ac:dyDescent="0.25">
      <c r="A8" s="2">
        <v>1.1339999999999999</v>
      </c>
      <c r="B8" s="6">
        <v>0.34100000000000003</v>
      </c>
      <c r="C8" s="6">
        <v>0.124</v>
      </c>
      <c r="D8" s="6">
        <v>0.13900000000000001</v>
      </c>
      <c r="E8" s="6">
        <v>0.17100000000000001</v>
      </c>
      <c r="F8" s="6">
        <v>0.17300000000000001</v>
      </c>
      <c r="G8" s="6">
        <v>0.17300000000000001</v>
      </c>
      <c r="H8" s="6">
        <v>0.10300000000000001</v>
      </c>
      <c r="I8" s="6">
        <v>0.21199999999999999</v>
      </c>
      <c r="J8" s="6">
        <v>9.9000000000000005E-2</v>
      </c>
      <c r="K8" s="6">
        <v>0.10200000000000001</v>
      </c>
      <c r="L8" s="6">
        <v>0.19800000000000001</v>
      </c>
    </row>
    <row r="9" spans="1:12" x14ac:dyDescent="0.25">
      <c r="A9" s="5">
        <v>1.327</v>
      </c>
      <c r="B9" s="6">
        <v>0.54600000000000004</v>
      </c>
      <c r="C9" s="6">
        <v>0.40900000000000003</v>
      </c>
      <c r="D9" s="6">
        <v>0.27200000000000002</v>
      </c>
      <c r="E9" s="6">
        <v>0.23</v>
      </c>
      <c r="F9" s="6">
        <v>0.27600000000000002</v>
      </c>
      <c r="G9" s="6">
        <v>0.11600000000000001</v>
      </c>
      <c r="H9" s="6">
        <v>9.9000000000000005E-2</v>
      </c>
      <c r="I9" s="6">
        <v>0.151</v>
      </c>
      <c r="J9" s="6">
        <v>0.13700000000000001</v>
      </c>
      <c r="K9" s="6">
        <v>0.13100000000000001</v>
      </c>
      <c r="L9" s="6">
        <v>0.28500000000000003</v>
      </c>
    </row>
    <row r="12" spans="1:12" x14ac:dyDescent="0.25">
      <c r="A12" t="s">
        <v>0</v>
      </c>
    </row>
    <row r="16" spans="1:12" x14ac:dyDescent="0.25">
      <c r="B16" s="1" t="s">
        <v>1</v>
      </c>
      <c r="C16" s="1" t="s">
        <v>2</v>
      </c>
      <c r="D16" s="1" t="s">
        <v>3</v>
      </c>
    </row>
    <row r="17" spans="1:11" x14ac:dyDescent="0.25">
      <c r="A17" t="s">
        <v>4</v>
      </c>
      <c r="B17" s="2">
        <v>9.2999999999999999E-2</v>
      </c>
      <c r="C17" s="3">
        <v>1000</v>
      </c>
      <c r="D17" s="4">
        <f>(834.73*B17*B17)-(1996*B17)+(1184)</f>
        <v>1005.59157977</v>
      </c>
    </row>
    <row r="18" spans="1:11" x14ac:dyDescent="0.25">
      <c r="A18" t="s">
        <v>5</v>
      </c>
      <c r="B18" s="2">
        <v>0.432</v>
      </c>
      <c r="C18" s="3">
        <v>500</v>
      </c>
      <c r="D18" s="4">
        <f t="shared" ref="D18:D24" si="0">(834.73*B18*B18)-(1996*B18)+(1184)</f>
        <v>477.50865152000006</v>
      </c>
    </row>
    <row r="19" spans="1:11" x14ac:dyDescent="0.25">
      <c r="A19" t="s">
        <v>6</v>
      </c>
      <c r="B19" s="2">
        <v>0.623</v>
      </c>
      <c r="C19" s="3">
        <v>250</v>
      </c>
      <c r="D19" s="4">
        <f t="shared" si="0"/>
        <v>264.4749201699999</v>
      </c>
    </row>
    <row r="20" spans="1:11" x14ac:dyDescent="0.25">
      <c r="A20" t="s">
        <v>7</v>
      </c>
      <c r="B20" s="2">
        <v>0.79400000000000004</v>
      </c>
      <c r="C20" s="3">
        <v>125</v>
      </c>
      <c r="D20" s="4">
        <f t="shared" si="0"/>
        <v>125.41984228000001</v>
      </c>
    </row>
    <row r="21" spans="1:11" x14ac:dyDescent="0.25">
      <c r="A21" t="s">
        <v>8</v>
      </c>
      <c r="B21" s="2">
        <v>0.871</v>
      </c>
      <c r="C21" s="3">
        <v>62.5</v>
      </c>
      <c r="D21" s="4">
        <f t="shared" si="0"/>
        <v>78.744401930000095</v>
      </c>
    </row>
    <row r="22" spans="1:11" x14ac:dyDescent="0.25">
      <c r="A22" t="s">
        <v>9</v>
      </c>
      <c r="B22" s="2">
        <v>0.97899999999999998</v>
      </c>
      <c r="C22" s="3">
        <v>31.25</v>
      </c>
      <c r="D22" s="4">
        <f t="shared" si="0"/>
        <v>29.955455929999971</v>
      </c>
    </row>
    <row r="23" spans="1:11" x14ac:dyDescent="0.25">
      <c r="A23" t="s">
        <v>10</v>
      </c>
      <c r="B23" s="2"/>
      <c r="C23" s="3">
        <v>15.63</v>
      </c>
      <c r="D23" s="4">
        <v>0</v>
      </c>
    </row>
    <row r="24" spans="1:11" x14ac:dyDescent="0.25">
      <c r="A24" t="s">
        <v>11</v>
      </c>
      <c r="B24" s="5">
        <v>1.327</v>
      </c>
      <c r="C24" s="3">
        <v>0</v>
      </c>
      <c r="D24" s="4">
        <f t="shared" si="0"/>
        <v>5.2082641699998931</v>
      </c>
    </row>
    <row r="27" spans="1:11" x14ac:dyDescent="0.25">
      <c r="J27" s="9" t="s">
        <v>103</v>
      </c>
      <c r="K27" s="9"/>
    </row>
    <row r="32" spans="1:11" x14ac:dyDescent="0.25">
      <c r="A32" s="7" t="s">
        <v>12</v>
      </c>
      <c r="B32" s="6" t="s">
        <v>13</v>
      </c>
      <c r="C32" s="8" t="s">
        <v>14</v>
      </c>
    </row>
    <row r="33" spans="1:3" x14ac:dyDescent="0.25">
      <c r="A33" s="7" t="s">
        <v>15</v>
      </c>
      <c r="B33" s="6">
        <v>0.16300000000000001</v>
      </c>
      <c r="C33" s="4">
        <f t="shared" ref="C33:C64" si="1">(834.73*B33*B33)-(1996*B33)+(1184)</f>
        <v>880.82994136999991</v>
      </c>
    </row>
    <row r="34" spans="1:3" x14ac:dyDescent="0.25">
      <c r="A34" s="7" t="s">
        <v>16</v>
      </c>
      <c r="B34" s="6">
        <v>6.6000000000000003E-2</v>
      </c>
      <c r="C34" s="4">
        <f t="shared" si="1"/>
        <v>1055.90008388</v>
      </c>
    </row>
    <row r="35" spans="1:3" x14ac:dyDescent="0.25">
      <c r="A35" s="7" t="s">
        <v>17</v>
      </c>
      <c r="B35" s="6">
        <v>0.14000000000000001</v>
      </c>
      <c r="C35" s="4">
        <f t="shared" si="1"/>
        <v>920.92070799999988</v>
      </c>
    </row>
    <row r="36" spans="1:3" x14ac:dyDescent="0.25">
      <c r="A36" s="7" t="s">
        <v>18</v>
      </c>
      <c r="B36" s="6">
        <v>0.16900000000000001</v>
      </c>
      <c r="C36" s="4">
        <f t="shared" si="1"/>
        <v>870.51672353000004</v>
      </c>
    </row>
    <row r="37" spans="1:3" x14ac:dyDescent="0.25">
      <c r="A37" s="7" t="s">
        <v>19</v>
      </c>
      <c r="B37" s="6">
        <v>0.35000000000000003</v>
      </c>
      <c r="C37" s="4">
        <f t="shared" si="1"/>
        <v>587.65442499999995</v>
      </c>
    </row>
    <row r="38" spans="1:3" x14ac:dyDescent="0.25">
      <c r="A38" s="7" t="s">
        <v>20</v>
      </c>
      <c r="B38" s="6">
        <v>0.124</v>
      </c>
      <c r="C38" s="4">
        <f t="shared" si="1"/>
        <v>949.33080847999997</v>
      </c>
    </row>
    <row r="39" spans="1:3" x14ac:dyDescent="0.25">
      <c r="A39" s="7" t="s">
        <v>21</v>
      </c>
      <c r="B39" s="6">
        <v>0.34100000000000003</v>
      </c>
      <c r="C39" s="4">
        <f t="shared" si="1"/>
        <v>600.42723912999998</v>
      </c>
    </row>
    <row r="40" spans="1:3" x14ac:dyDescent="0.25">
      <c r="A40" s="7" t="s">
        <v>22</v>
      </c>
      <c r="B40" s="6">
        <v>0.54600000000000004</v>
      </c>
      <c r="C40" s="4">
        <f t="shared" si="1"/>
        <v>343.03036868000004</v>
      </c>
    </row>
    <row r="41" spans="1:3" x14ac:dyDescent="0.25">
      <c r="A41" s="7" t="s">
        <v>23</v>
      </c>
      <c r="B41" s="6">
        <v>0.20200000000000001</v>
      </c>
      <c r="C41" s="4">
        <f t="shared" si="1"/>
        <v>814.86832291999997</v>
      </c>
    </row>
    <row r="42" spans="1:3" x14ac:dyDescent="0.25">
      <c r="A42" s="7" t="s">
        <v>24</v>
      </c>
      <c r="B42" s="6">
        <v>0.42799999999999999</v>
      </c>
      <c r="C42" s="4">
        <f t="shared" si="1"/>
        <v>482.62118032000001</v>
      </c>
    </row>
    <row r="43" spans="1:3" x14ac:dyDescent="0.25">
      <c r="A43" s="7" t="s">
        <v>25</v>
      </c>
      <c r="B43" s="6">
        <v>0.17200000000000001</v>
      </c>
      <c r="C43" s="4">
        <f t="shared" si="1"/>
        <v>865.38265232000003</v>
      </c>
    </row>
    <row r="44" spans="1:3" x14ac:dyDescent="0.25">
      <c r="A44" s="7" t="s">
        <v>26</v>
      </c>
      <c r="B44" s="6">
        <v>0.17699999999999999</v>
      </c>
      <c r="C44" s="4">
        <f t="shared" si="1"/>
        <v>856.85925616999998</v>
      </c>
    </row>
    <row r="45" spans="1:3" x14ac:dyDescent="0.25">
      <c r="A45" s="7" t="s">
        <v>27</v>
      </c>
      <c r="B45" s="6">
        <v>0.16900000000000001</v>
      </c>
      <c r="C45" s="4">
        <f t="shared" si="1"/>
        <v>870.51672353000004</v>
      </c>
    </row>
    <row r="46" spans="1:3" x14ac:dyDescent="0.25">
      <c r="A46" s="7" t="s">
        <v>28</v>
      </c>
      <c r="B46" s="6">
        <v>0.20800000000000002</v>
      </c>
      <c r="C46" s="4">
        <f t="shared" si="1"/>
        <v>804.94575871999996</v>
      </c>
    </row>
    <row r="47" spans="1:3" x14ac:dyDescent="0.25">
      <c r="A47" s="7" t="s">
        <v>29</v>
      </c>
      <c r="B47" s="6">
        <v>0.124</v>
      </c>
      <c r="C47" s="4">
        <f t="shared" si="1"/>
        <v>949.33080847999997</v>
      </c>
    </row>
    <row r="48" spans="1:3" x14ac:dyDescent="0.25">
      <c r="A48" s="7" t="s">
        <v>30</v>
      </c>
      <c r="B48" s="6">
        <v>0.40900000000000003</v>
      </c>
      <c r="C48" s="4">
        <f t="shared" si="1"/>
        <v>507.27046913000004</v>
      </c>
    </row>
    <row r="49" spans="1:3" x14ac:dyDescent="0.25">
      <c r="A49" s="7" t="s">
        <v>31</v>
      </c>
      <c r="B49" s="6">
        <v>0.17500000000000002</v>
      </c>
      <c r="C49" s="4">
        <f t="shared" si="1"/>
        <v>860.26360625000007</v>
      </c>
    </row>
    <row r="50" spans="1:3" x14ac:dyDescent="0.25">
      <c r="A50" s="7" t="s">
        <v>32</v>
      </c>
      <c r="B50" s="6">
        <v>0.20899999999999999</v>
      </c>
      <c r="C50" s="4">
        <f t="shared" si="1"/>
        <v>803.29784113000005</v>
      </c>
    </row>
    <row r="51" spans="1:3" x14ac:dyDescent="0.25">
      <c r="A51" s="7" t="s">
        <v>33</v>
      </c>
      <c r="B51" s="6">
        <v>0.253</v>
      </c>
      <c r="C51" s="4">
        <f t="shared" si="1"/>
        <v>732.44223256999999</v>
      </c>
    </row>
    <row r="52" spans="1:3" x14ac:dyDescent="0.25">
      <c r="A52" s="7" t="s">
        <v>34</v>
      </c>
      <c r="B52" s="6">
        <v>0.26700000000000002</v>
      </c>
      <c r="C52" s="4">
        <f t="shared" si="1"/>
        <v>710.57506696999997</v>
      </c>
    </row>
    <row r="53" spans="1:3" x14ac:dyDescent="0.25">
      <c r="A53" s="7" t="s">
        <v>35</v>
      </c>
      <c r="B53" s="6">
        <v>0.16700000000000001</v>
      </c>
      <c r="C53" s="4">
        <f t="shared" si="1"/>
        <v>873.94778496999993</v>
      </c>
    </row>
    <row r="54" spans="1:3" x14ac:dyDescent="0.25">
      <c r="A54" s="7" t="s">
        <v>36</v>
      </c>
      <c r="B54" s="6">
        <v>0.16600000000000001</v>
      </c>
      <c r="C54" s="4">
        <f t="shared" si="1"/>
        <v>875.66581987999996</v>
      </c>
    </row>
    <row r="55" spans="1:3" x14ac:dyDescent="0.25">
      <c r="A55" s="7" t="s">
        <v>37</v>
      </c>
      <c r="B55" s="6">
        <v>0.13900000000000001</v>
      </c>
      <c r="C55" s="4">
        <f t="shared" si="1"/>
        <v>922.68381833000001</v>
      </c>
    </row>
    <row r="56" spans="1:3" x14ac:dyDescent="0.25">
      <c r="A56" s="7" t="s">
        <v>38</v>
      </c>
      <c r="B56" s="6">
        <v>0.27200000000000002</v>
      </c>
      <c r="C56" s="4">
        <f t="shared" si="1"/>
        <v>702.84466431999999</v>
      </c>
    </row>
    <row r="57" spans="1:3" x14ac:dyDescent="0.25">
      <c r="A57" s="7" t="s">
        <v>39</v>
      </c>
      <c r="B57" s="6">
        <v>0.111</v>
      </c>
      <c r="C57" s="4">
        <f t="shared" si="1"/>
        <v>972.72870833000002</v>
      </c>
    </row>
    <row r="58" spans="1:3" x14ac:dyDescent="0.25">
      <c r="A58" s="7" t="s">
        <v>40</v>
      </c>
      <c r="B58" s="6">
        <v>0.28000000000000003</v>
      </c>
      <c r="C58" s="4">
        <f t="shared" si="1"/>
        <v>690.56283199999984</v>
      </c>
    </row>
    <row r="59" spans="1:3" x14ac:dyDescent="0.25">
      <c r="A59" s="7" t="s">
        <v>41</v>
      </c>
      <c r="B59" s="6">
        <v>0.27</v>
      </c>
      <c r="C59" s="4">
        <f t="shared" si="1"/>
        <v>705.93181699999991</v>
      </c>
    </row>
    <row r="60" spans="1:3" x14ac:dyDescent="0.25">
      <c r="A60" s="7" t="s">
        <v>42</v>
      </c>
      <c r="B60" s="6">
        <v>0.106</v>
      </c>
      <c r="C60" s="4">
        <f t="shared" si="1"/>
        <v>981.80302628000004</v>
      </c>
    </row>
    <row r="61" spans="1:3" x14ac:dyDescent="0.25">
      <c r="A61" s="7" t="s">
        <v>43</v>
      </c>
      <c r="B61" s="6">
        <v>0.29599999999999999</v>
      </c>
      <c r="C61" s="4">
        <f t="shared" si="1"/>
        <v>666.31970368000009</v>
      </c>
    </row>
    <row r="62" spans="1:3" x14ac:dyDescent="0.25">
      <c r="A62" s="7" t="s">
        <v>44</v>
      </c>
      <c r="B62" s="6">
        <v>0.17400000000000002</v>
      </c>
      <c r="C62" s="4">
        <f t="shared" si="1"/>
        <v>861.96828547999996</v>
      </c>
    </row>
    <row r="63" spans="1:3" x14ac:dyDescent="0.25">
      <c r="A63" s="7" t="s">
        <v>45</v>
      </c>
      <c r="B63" s="6">
        <v>0.17100000000000001</v>
      </c>
      <c r="C63" s="4">
        <f t="shared" si="1"/>
        <v>867.09233992999998</v>
      </c>
    </row>
    <row r="64" spans="1:3" x14ac:dyDescent="0.25">
      <c r="A64" s="7" t="s">
        <v>46</v>
      </c>
      <c r="B64" s="6">
        <v>0.23</v>
      </c>
      <c r="C64" s="4">
        <f t="shared" si="1"/>
        <v>769.07721700000002</v>
      </c>
    </row>
    <row r="65" spans="1:3" x14ac:dyDescent="0.25">
      <c r="A65" s="7" t="s">
        <v>47</v>
      </c>
      <c r="B65" s="6">
        <v>0.26200000000000001</v>
      </c>
      <c r="C65" s="4">
        <f t="shared" ref="C65:C96" si="2">(834.73*B65*B65)-(1996*B65)+(1184)</f>
        <v>718.34720612000001</v>
      </c>
    </row>
    <row r="66" spans="1:3" x14ac:dyDescent="0.25">
      <c r="A66" s="7" t="s">
        <v>48</v>
      </c>
      <c r="B66" s="6">
        <v>0.16600000000000001</v>
      </c>
      <c r="C66" s="4">
        <f t="shared" si="2"/>
        <v>875.66581987999996</v>
      </c>
    </row>
    <row r="67" spans="1:3" x14ac:dyDescent="0.25">
      <c r="A67" s="7" t="s">
        <v>49</v>
      </c>
      <c r="B67" s="6">
        <v>0.26500000000000001</v>
      </c>
      <c r="C67" s="4">
        <f t="shared" si="2"/>
        <v>713.67891424999993</v>
      </c>
    </row>
    <row r="68" spans="1:3" x14ac:dyDescent="0.25">
      <c r="A68" s="7" t="s">
        <v>50</v>
      </c>
      <c r="B68" s="6">
        <v>0.41100000000000003</v>
      </c>
      <c r="C68" s="4">
        <f t="shared" si="2"/>
        <v>504.64742632999992</v>
      </c>
    </row>
    <row r="69" spans="1:3" x14ac:dyDescent="0.25">
      <c r="A69" s="7" t="s">
        <v>51</v>
      </c>
      <c r="B69" s="6">
        <v>0.128</v>
      </c>
      <c r="C69" s="4">
        <f t="shared" si="2"/>
        <v>942.18821632000004</v>
      </c>
    </row>
    <row r="70" spans="1:3" x14ac:dyDescent="0.25">
      <c r="A70" s="7" t="s">
        <v>52</v>
      </c>
      <c r="B70" s="6">
        <v>0.33</v>
      </c>
      <c r="C70" s="4">
        <f t="shared" si="2"/>
        <v>616.22209699999996</v>
      </c>
    </row>
    <row r="71" spans="1:3" x14ac:dyDescent="0.25">
      <c r="A71" s="7" t="s">
        <v>53</v>
      </c>
      <c r="B71" s="6">
        <v>0.17300000000000001</v>
      </c>
      <c r="C71" s="4">
        <f t="shared" si="2"/>
        <v>863.67463416999999</v>
      </c>
    </row>
    <row r="72" spans="1:3" x14ac:dyDescent="0.25">
      <c r="A72" s="7" t="s">
        <v>54</v>
      </c>
      <c r="B72" s="6">
        <v>0.27600000000000002</v>
      </c>
      <c r="C72" s="4">
        <f t="shared" si="2"/>
        <v>696.6903924799999</v>
      </c>
    </row>
    <row r="73" spans="1:3" x14ac:dyDescent="0.25">
      <c r="A73" s="7" t="s">
        <v>55</v>
      </c>
      <c r="B73" s="6">
        <v>0.27300000000000002</v>
      </c>
      <c r="C73" s="4">
        <f t="shared" si="2"/>
        <v>701.30359217</v>
      </c>
    </row>
    <row r="74" spans="1:3" x14ac:dyDescent="0.25">
      <c r="A74" s="7" t="s">
        <v>56</v>
      </c>
      <c r="B74" s="6">
        <v>0.17699999999999999</v>
      </c>
      <c r="C74" s="4">
        <f t="shared" si="2"/>
        <v>856.85925616999998</v>
      </c>
    </row>
    <row r="75" spans="1:3" x14ac:dyDescent="0.25">
      <c r="A75" s="7" t="s">
        <v>57</v>
      </c>
      <c r="B75" s="6">
        <v>0.159</v>
      </c>
      <c r="C75" s="4">
        <f t="shared" si="2"/>
        <v>887.73880912999994</v>
      </c>
    </row>
    <row r="76" spans="1:3" x14ac:dyDescent="0.25">
      <c r="A76" s="7" t="s">
        <v>58</v>
      </c>
      <c r="B76" s="6">
        <v>0.16300000000000001</v>
      </c>
      <c r="C76" s="4">
        <f t="shared" si="2"/>
        <v>880.82994136999991</v>
      </c>
    </row>
    <row r="77" spans="1:3" x14ac:dyDescent="0.25">
      <c r="A77" s="7" t="s">
        <v>59</v>
      </c>
      <c r="B77" s="6">
        <v>0.30099999999999999</v>
      </c>
      <c r="C77" s="4">
        <f t="shared" si="2"/>
        <v>658.83137273000011</v>
      </c>
    </row>
    <row r="78" spans="1:3" x14ac:dyDescent="0.25">
      <c r="A78" s="7" t="s">
        <v>60</v>
      </c>
      <c r="B78" s="6">
        <v>0.128</v>
      </c>
      <c r="C78" s="4">
        <f t="shared" si="2"/>
        <v>942.18821632000004</v>
      </c>
    </row>
    <row r="79" spans="1:3" x14ac:dyDescent="0.25">
      <c r="A79" s="7" t="s">
        <v>61</v>
      </c>
      <c r="B79" s="6">
        <v>0.17300000000000001</v>
      </c>
      <c r="C79" s="4">
        <f t="shared" si="2"/>
        <v>863.67463416999999</v>
      </c>
    </row>
    <row r="80" spans="1:3" x14ac:dyDescent="0.25">
      <c r="A80" s="7" t="s">
        <v>62</v>
      </c>
      <c r="B80" s="6">
        <v>0.11600000000000001</v>
      </c>
      <c r="C80" s="4">
        <f t="shared" si="2"/>
        <v>963.69612688000007</v>
      </c>
    </row>
    <row r="81" spans="1:3" x14ac:dyDescent="0.25">
      <c r="A81" s="7" t="s">
        <v>63</v>
      </c>
      <c r="B81" s="6">
        <v>0.253</v>
      </c>
      <c r="C81" s="4">
        <f t="shared" si="2"/>
        <v>732.44223256999999</v>
      </c>
    </row>
    <row r="82" spans="1:3" x14ac:dyDescent="0.25">
      <c r="A82" s="7" t="s">
        <v>64</v>
      </c>
      <c r="B82" s="6">
        <v>0.19700000000000001</v>
      </c>
      <c r="C82" s="4">
        <f t="shared" si="2"/>
        <v>823.18303657000001</v>
      </c>
    </row>
    <row r="83" spans="1:3" x14ac:dyDescent="0.25">
      <c r="A83" s="7" t="s">
        <v>65</v>
      </c>
      <c r="B83" s="6">
        <v>0.121</v>
      </c>
      <c r="C83" s="4">
        <f t="shared" si="2"/>
        <v>954.70528192999996</v>
      </c>
    </row>
    <row r="84" spans="1:3" x14ac:dyDescent="0.25">
      <c r="A84" s="7" t="s">
        <v>66</v>
      </c>
      <c r="B84" s="6">
        <v>0.189</v>
      </c>
      <c r="C84" s="4">
        <f t="shared" si="2"/>
        <v>836.57339032999994</v>
      </c>
    </row>
    <row r="85" spans="1:3" x14ac:dyDescent="0.25">
      <c r="A85" s="7" t="s">
        <v>67</v>
      </c>
      <c r="B85" s="6">
        <v>0.21099999999999999</v>
      </c>
      <c r="C85" s="4">
        <f t="shared" si="2"/>
        <v>800.00701432999995</v>
      </c>
    </row>
    <row r="86" spans="1:3" x14ac:dyDescent="0.25">
      <c r="A86" s="7" t="s">
        <v>68</v>
      </c>
      <c r="B86" s="6">
        <v>0.32</v>
      </c>
      <c r="C86" s="4">
        <f t="shared" si="2"/>
        <v>630.75635199999999</v>
      </c>
    </row>
    <row r="87" spans="1:3" x14ac:dyDescent="0.25">
      <c r="A87" s="7" t="s">
        <v>69</v>
      </c>
      <c r="B87" s="6">
        <v>0.10300000000000001</v>
      </c>
      <c r="C87" s="4">
        <f t="shared" si="2"/>
        <v>987.26765057</v>
      </c>
    </row>
    <row r="88" spans="1:3" x14ac:dyDescent="0.25">
      <c r="A88" s="7" t="s">
        <v>70</v>
      </c>
      <c r="B88" s="6">
        <v>9.9000000000000005E-2</v>
      </c>
      <c r="C88" s="4">
        <f t="shared" si="2"/>
        <v>994.57718872999999</v>
      </c>
    </row>
    <row r="89" spans="1:3" x14ac:dyDescent="0.25">
      <c r="A89" s="7" t="s">
        <v>71</v>
      </c>
      <c r="B89" s="6">
        <v>0.54600000000000004</v>
      </c>
      <c r="C89" s="4">
        <f t="shared" si="2"/>
        <v>343.03036868000004</v>
      </c>
    </row>
    <row r="90" spans="1:3" x14ac:dyDescent="0.25">
      <c r="A90" s="7" t="s">
        <v>72</v>
      </c>
      <c r="B90" s="6">
        <v>0.22600000000000001</v>
      </c>
      <c r="C90" s="4">
        <f t="shared" si="2"/>
        <v>775.53866947999995</v>
      </c>
    </row>
    <row r="91" spans="1:3" x14ac:dyDescent="0.25">
      <c r="A91" s="7" t="s">
        <v>73</v>
      </c>
      <c r="B91" s="6">
        <v>0.223</v>
      </c>
      <c r="C91" s="4">
        <f t="shared" si="2"/>
        <v>780.40228817000002</v>
      </c>
    </row>
    <row r="92" spans="1:3" x14ac:dyDescent="0.25">
      <c r="A92" s="7" t="s">
        <v>74</v>
      </c>
      <c r="B92" s="6">
        <v>0.26700000000000002</v>
      </c>
      <c r="C92" s="4">
        <f t="shared" si="2"/>
        <v>710.57506696999997</v>
      </c>
    </row>
    <row r="93" spans="1:3" x14ac:dyDescent="0.25">
      <c r="A93" s="7" t="s">
        <v>75</v>
      </c>
      <c r="B93" s="6">
        <v>0.30599999999999999</v>
      </c>
      <c r="C93" s="4">
        <f t="shared" si="2"/>
        <v>651.38477828000009</v>
      </c>
    </row>
    <row r="94" spans="1:3" x14ac:dyDescent="0.25">
      <c r="A94" s="7" t="s">
        <v>76</v>
      </c>
      <c r="B94" s="6">
        <v>0.157</v>
      </c>
      <c r="C94" s="4">
        <f t="shared" si="2"/>
        <v>891.20325976999993</v>
      </c>
    </row>
    <row r="95" spans="1:3" x14ac:dyDescent="0.25">
      <c r="A95" s="7" t="s">
        <v>77</v>
      </c>
      <c r="B95" s="6">
        <v>0.21199999999999999</v>
      </c>
      <c r="C95" s="4">
        <f t="shared" si="2"/>
        <v>798.36410511999998</v>
      </c>
    </row>
    <row r="96" spans="1:3" x14ac:dyDescent="0.25">
      <c r="A96" s="7" t="s">
        <v>78</v>
      </c>
      <c r="B96" s="6">
        <v>0.151</v>
      </c>
      <c r="C96" s="4">
        <f t="shared" si="2"/>
        <v>901.63667872999997</v>
      </c>
    </row>
    <row r="97" spans="1:3" x14ac:dyDescent="0.25">
      <c r="A97" s="7" t="s">
        <v>79</v>
      </c>
      <c r="B97" s="6">
        <v>0.34200000000000003</v>
      </c>
      <c r="C97" s="4">
        <f t="shared" ref="C97:C128" si="3">(834.73*B97*B97)-(1996*B97)+(1184)</f>
        <v>599.00135971999998</v>
      </c>
    </row>
    <row r="98" spans="1:3" x14ac:dyDescent="0.25">
      <c r="A98" s="7" t="s">
        <v>80</v>
      </c>
      <c r="B98" s="6">
        <v>0.27500000000000002</v>
      </c>
      <c r="C98" s="4">
        <f t="shared" si="3"/>
        <v>698.22645624999996</v>
      </c>
    </row>
    <row r="99" spans="1:3" x14ac:dyDescent="0.25">
      <c r="A99" s="7" t="s">
        <v>81</v>
      </c>
      <c r="B99" s="6">
        <v>0.26300000000000001</v>
      </c>
      <c r="C99" s="4">
        <f t="shared" si="3"/>
        <v>716.78943937000008</v>
      </c>
    </row>
    <row r="100" spans="1:3" x14ac:dyDescent="0.25">
      <c r="A100" s="7" t="s">
        <v>82</v>
      </c>
      <c r="B100" s="6">
        <v>0.29599999999999999</v>
      </c>
      <c r="C100" s="4">
        <f t="shared" si="3"/>
        <v>666.31970368000009</v>
      </c>
    </row>
    <row r="101" spans="1:3" x14ac:dyDescent="0.25">
      <c r="A101" s="7" t="s">
        <v>83</v>
      </c>
      <c r="B101" s="6">
        <v>0.153</v>
      </c>
      <c r="C101" s="4">
        <f t="shared" si="3"/>
        <v>898.15219457000001</v>
      </c>
    </row>
    <row r="102" spans="1:3" x14ac:dyDescent="0.25">
      <c r="A102" s="7" t="s">
        <v>84</v>
      </c>
      <c r="B102" s="6">
        <v>0.252</v>
      </c>
      <c r="C102" s="4">
        <f t="shared" si="3"/>
        <v>734.01669391999997</v>
      </c>
    </row>
    <row r="103" spans="1:3" x14ac:dyDescent="0.25">
      <c r="A103" s="7" t="s">
        <v>85</v>
      </c>
      <c r="B103" s="6">
        <v>9.9000000000000005E-2</v>
      </c>
      <c r="C103" s="4">
        <f t="shared" si="3"/>
        <v>994.57718872999999</v>
      </c>
    </row>
    <row r="104" spans="1:3" x14ac:dyDescent="0.25">
      <c r="A104" s="7" t="s">
        <v>86</v>
      </c>
      <c r="B104" s="6">
        <v>0.13700000000000001</v>
      </c>
      <c r="C104" s="4">
        <f t="shared" si="3"/>
        <v>926.21504736999998</v>
      </c>
    </row>
    <row r="105" spans="1:3" x14ac:dyDescent="0.25">
      <c r="A105" s="7" t="s">
        <v>87</v>
      </c>
      <c r="B105" s="6">
        <v>0.29299999999999998</v>
      </c>
      <c r="C105" s="4">
        <f t="shared" si="3"/>
        <v>670.83273577</v>
      </c>
    </row>
    <row r="106" spans="1:3" x14ac:dyDescent="0.25">
      <c r="A106" s="7" t="s">
        <v>88</v>
      </c>
      <c r="B106" s="6">
        <v>0.14899999999999999</v>
      </c>
      <c r="C106" s="4">
        <f t="shared" si="3"/>
        <v>905.12784073</v>
      </c>
    </row>
    <row r="107" spans="1:3" x14ac:dyDescent="0.25">
      <c r="A107" s="7" t="s">
        <v>89</v>
      </c>
      <c r="B107" s="6">
        <v>0.14699999999999999</v>
      </c>
      <c r="C107" s="4">
        <f t="shared" si="3"/>
        <v>908.62568056999999</v>
      </c>
    </row>
    <row r="108" spans="1:3" x14ac:dyDescent="0.25">
      <c r="A108" s="7" t="s">
        <v>90</v>
      </c>
      <c r="B108" s="6">
        <v>0.34700000000000003</v>
      </c>
      <c r="C108" s="4">
        <f t="shared" si="3"/>
        <v>591.89700456999992</v>
      </c>
    </row>
    <row r="109" spans="1:3" x14ac:dyDescent="0.25">
      <c r="A109" s="7" t="s">
        <v>91</v>
      </c>
      <c r="B109" s="6">
        <v>0.16600000000000001</v>
      </c>
      <c r="C109" s="4">
        <f t="shared" si="3"/>
        <v>875.66581987999996</v>
      </c>
    </row>
    <row r="110" spans="1:3" x14ac:dyDescent="0.25">
      <c r="A110" s="7" t="s">
        <v>92</v>
      </c>
      <c r="B110" s="6">
        <v>0.186</v>
      </c>
      <c r="C110" s="4">
        <f t="shared" si="3"/>
        <v>841.62231908000001</v>
      </c>
    </row>
    <row r="111" spans="1:3" x14ac:dyDescent="0.25">
      <c r="A111" s="7" t="s">
        <v>93</v>
      </c>
      <c r="B111" s="6">
        <v>0.10200000000000001</v>
      </c>
      <c r="C111" s="4">
        <f t="shared" si="3"/>
        <v>989.09253091999994</v>
      </c>
    </row>
    <row r="112" spans="1:3" x14ac:dyDescent="0.25">
      <c r="A112" s="7" t="s">
        <v>94</v>
      </c>
      <c r="B112" s="6">
        <v>0.13100000000000001</v>
      </c>
      <c r="C112" s="4">
        <f t="shared" si="3"/>
        <v>936.84880152999995</v>
      </c>
    </row>
    <row r="113" spans="1:3" x14ac:dyDescent="0.25">
      <c r="A113" s="7" t="s">
        <v>95</v>
      </c>
      <c r="B113" s="6">
        <v>0.46</v>
      </c>
      <c r="C113" s="4">
        <f t="shared" si="3"/>
        <v>442.46886799999993</v>
      </c>
    </row>
    <row r="114" spans="1:3" x14ac:dyDescent="0.25">
      <c r="A114" s="7" t="s">
        <v>96</v>
      </c>
      <c r="B114" s="6">
        <v>0.125</v>
      </c>
      <c r="C114" s="4">
        <f t="shared" si="3"/>
        <v>947.54265624999994</v>
      </c>
    </row>
    <row r="115" spans="1:3" x14ac:dyDescent="0.25">
      <c r="A115" s="7" t="s">
        <v>97</v>
      </c>
      <c r="B115" s="6">
        <v>0.38100000000000001</v>
      </c>
      <c r="C115" s="4">
        <f t="shared" si="3"/>
        <v>544.69424153</v>
      </c>
    </row>
    <row r="116" spans="1:3" x14ac:dyDescent="0.25">
      <c r="A116" s="7" t="s">
        <v>98</v>
      </c>
      <c r="B116" s="6">
        <v>0.157</v>
      </c>
      <c r="C116" s="4">
        <f t="shared" si="3"/>
        <v>891.20325976999993</v>
      </c>
    </row>
    <row r="117" spans="1:3" x14ac:dyDescent="0.25">
      <c r="A117" s="7" t="s">
        <v>99</v>
      </c>
      <c r="B117" s="6">
        <v>0.20600000000000002</v>
      </c>
      <c r="C117" s="4">
        <f t="shared" si="3"/>
        <v>808.24660227999993</v>
      </c>
    </row>
    <row r="118" spans="1:3" x14ac:dyDescent="0.25">
      <c r="A118" s="7" t="s">
        <v>100</v>
      </c>
      <c r="B118" s="6">
        <v>0.11900000000000001</v>
      </c>
      <c r="C118" s="4">
        <f t="shared" si="3"/>
        <v>958.29661152999995</v>
      </c>
    </row>
    <row r="119" spans="1:3" x14ac:dyDescent="0.25">
      <c r="A119" s="7" t="s">
        <v>101</v>
      </c>
      <c r="B119" s="6">
        <v>0.19800000000000001</v>
      </c>
      <c r="C119" s="4">
        <f t="shared" si="3"/>
        <v>821.51675492000004</v>
      </c>
    </row>
    <row r="120" spans="1:3" x14ac:dyDescent="0.25">
      <c r="A120" s="7" t="s">
        <v>102</v>
      </c>
      <c r="B120" s="6">
        <v>0.28500000000000003</v>
      </c>
      <c r="C120" s="4">
        <f t="shared" si="3"/>
        <v>682.94094425000003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0"/>
  <sheetViews>
    <sheetView workbookViewId="0">
      <selection activeCell="J4" sqref="J4"/>
    </sheetView>
  </sheetViews>
  <sheetFormatPr defaultRowHeight="15" x14ac:dyDescent="0.25"/>
  <cols>
    <col min="1" max="1" width="16.85546875" customWidth="1"/>
    <col min="2" max="2" width="12.85546875" customWidth="1"/>
    <col min="3" max="3" width="19.42578125" customWidth="1"/>
  </cols>
  <sheetData>
    <row r="2" spans="1:4" x14ac:dyDescent="0.25">
      <c r="A2" s="2">
        <v>9.7000000000000003E-2</v>
      </c>
      <c r="B2" s="6">
        <v>0.13500000000000001</v>
      </c>
      <c r="C2" s="6">
        <v>7.2999999999999995E-2</v>
      </c>
      <c r="D2" s="6">
        <v>0.09</v>
      </c>
    </row>
    <row r="3" spans="1:4" x14ac:dyDescent="0.25">
      <c r="A3" s="2">
        <v>0.433</v>
      </c>
      <c r="B3" s="6">
        <v>8.7000000000000008E-2</v>
      </c>
      <c r="C3" s="6">
        <v>0.16300000000000001</v>
      </c>
      <c r="D3" s="6">
        <v>0.108</v>
      </c>
    </row>
    <row r="4" spans="1:4" x14ac:dyDescent="0.25">
      <c r="A4" s="2">
        <v>0.64200000000000002</v>
      </c>
      <c r="B4" s="6">
        <v>8.1000000000000003E-2</v>
      </c>
      <c r="C4" s="6">
        <v>0.218</v>
      </c>
      <c r="D4" s="6">
        <v>7.8E-2</v>
      </c>
    </row>
    <row r="5" spans="1:4" x14ac:dyDescent="0.25">
      <c r="A5" s="2">
        <v>0.78800000000000003</v>
      </c>
      <c r="B5" s="6">
        <v>0.193</v>
      </c>
      <c r="C5" s="6">
        <v>9.9000000000000005E-2</v>
      </c>
    </row>
    <row r="6" spans="1:4" x14ac:dyDescent="0.25">
      <c r="A6" s="2">
        <v>0.89100000000000001</v>
      </c>
      <c r="B6" s="6">
        <v>0.14699999999999999</v>
      </c>
      <c r="C6" s="6">
        <v>8.8999999999999996E-2</v>
      </c>
    </row>
    <row r="7" spans="1:4" x14ac:dyDescent="0.25">
      <c r="A7" s="2">
        <v>0.96499999999999997</v>
      </c>
      <c r="B7" s="6">
        <v>0.19</v>
      </c>
      <c r="C7" s="6">
        <v>0.13100000000000001</v>
      </c>
    </row>
    <row r="8" spans="1:4" x14ac:dyDescent="0.25">
      <c r="A8" s="2">
        <v>1.145</v>
      </c>
      <c r="B8" s="6">
        <v>8.2000000000000003E-2</v>
      </c>
      <c r="C8" s="6">
        <v>6.8000000000000005E-2</v>
      </c>
    </row>
    <row r="9" spans="1:4" x14ac:dyDescent="0.25">
      <c r="A9" s="5">
        <v>1.417</v>
      </c>
      <c r="B9" s="6">
        <v>0.21099999999999999</v>
      </c>
      <c r="C9" s="6">
        <v>7.0000000000000007E-2</v>
      </c>
    </row>
    <row r="15" spans="1:4" x14ac:dyDescent="0.25">
      <c r="B15" s="1" t="s">
        <v>1</v>
      </c>
      <c r="C15" s="1" t="s">
        <v>2</v>
      </c>
      <c r="D15" s="1" t="s">
        <v>3</v>
      </c>
    </row>
    <row r="16" spans="1:4" x14ac:dyDescent="0.25">
      <c r="A16" t="s">
        <v>4</v>
      </c>
      <c r="B16" s="2">
        <v>9.7000000000000003E-2</v>
      </c>
      <c r="C16" s="3">
        <v>1000</v>
      </c>
      <c r="D16" s="4">
        <f>(797.78*B16*B16)-(1971.1*B16)+(1189.1)</f>
        <v>1005.4096120199999</v>
      </c>
    </row>
    <row r="17" spans="1:11" x14ac:dyDescent="0.25">
      <c r="A17" t="s">
        <v>5</v>
      </c>
      <c r="B17" s="2">
        <v>0.433</v>
      </c>
      <c r="C17" s="3">
        <v>500</v>
      </c>
      <c r="D17" s="4">
        <f t="shared" ref="D17:D23" si="0">(797.78*B17*B17)-(1971.1*B17)+(1189.1)</f>
        <v>485.18867441999998</v>
      </c>
    </row>
    <row r="18" spans="1:11" x14ac:dyDescent="0.25">
      <c r="A18" t="s">
        <v>6</v>
      </c>
      <c r="B18" s="2">
        <v>0.64200000000000002</v>
      </c>
      <c r="C18" s="3">
        <v>250</v>
      </c>
      <c r="D18" s="4">
        <f t="shared" si="0"/>
        <v>252.46999591999997</v>
      </c>
    </row>
    <row r="19" spans="1:11" x14ac:dyDescent="0.25">
      <c r="A19" t="s">
        <v>7</v>
      </c>
      <c r="B19" s="2">
        <v>0.78800000000000003</v>
      </c>
      <c r="C19" s="3">
        <v>125</v>
      </c>
      <c r="D19" s="4">
        <f t="shared" si="0"/>
        <v>131.24990432000004</v>
      </c>
    </row>
    <row r="20" spans="1:11" x14ac:dyDescent="0.25">
      <c r="A20" t="s">
        <v>8</v>
      </c>
      <c r="B20" s="2">
        <v>0.89100000000000001</v>
      </c>
      <c r="C20" s="3">
        <v>62.5</v>
      </c>
      <c r="D20" s="4">
        <f t="shared" si="0"/>
        <v>66.192284179999888</v>
      </c>
    </row>
    <row r="21" spans="1:11" x14ac:dyDescent="0.25">
      <c r="A21" t="s">
        <v>9</v>
      </c>
      <c r="B21" s="2">
        <v>0.96499999999999997</v>
      </c>
      <c r="C21" s="3">
        <v>31.25</v>
      </c>
      <c r="D21" s="4">
        <f t="shared" si="0"/>
        <v>29.901180500000009</v>
      </c>
    </row>
    <row r="22" spans="1:11" x14ac:dyDescent="0.25">
      <c r="A22" t="s">
        <v>10</v>
      </c>
      <c r="B22" s="2"/>
      <c r="C22" s="3">
        <v>15.63</v>
      </c>
      <c r="D22" s="4">
        <v>0</v>
      </c>
    </row>
    <row r="23" spans="1:11" x14ac:dyDescent="0.25">
      <c r="A23" t="s">
        <v>11</v>
      </c>
      <c r="B23" s="5">
        <v>1.417</v>
      </c>
      <c r="C23" s="3">
        <v>0</v>
      </c>
      <c r="D23" s="4">
        <f t="shared" si="0"/>
        <v>-2.0950135799998861</v>
      </c>
    </row>
    <row r="25" spans="1:11" x14ac:dyDescent="0.25">
      <c r="J25" s="9" t="s">
        <v>103</v>
      </c>
      <c r="K25" s="9"/>
    </row>
    <row r="31" spans="1:11" x14ac:dyDescent="0.25">
      <c r="A31" s="7" t="s">
        <v>12</v>
      </c>
      <c r="B31" s="6" t="s">
        <v>13</v>
      </c>
      <c r="C31" s="8" t="s">
        <v>14</v>
      </c>
    </row>
    <row r="32" spans="1:11" x14ac:dyDescent="0.25">
      <c r="A32" s="7" t="s">
        <v>104</v>
      </c>
      <c r="B32" s="6">
        <v>0.13500000000000001</v>
      </c>
      <c r="C32" s="4">
        <f t="shared" ref="C32:C50" si="1">(797.78*B32*B32)-(1971.1*B32)+(1189.1)</f>
        <v>937.54104049999989</v>
      </c>
    </row>
    <row r="33" spans="1:3" x14ac:dyDescent="0.25">
      <c r="A33" s="7" t="s">
        <v>105</v>
      </c>
      <c r="B33" s="6">
        <v>8.7000000000000008E-2</v>
      </c>
      <c r="C33" s="4">
        <f t="shared" si="1"/>
        <v>1023.6526968199998</v>
      </c>
    </row>
    <row r="34" spans="1:3" x14ac:dyDescent="0.25">
      <c r="A34" s="7" t="s">
        <v>106</v>
      </c>
      <c r="B34" s="6">
        <v>8.1000000000000003E-2</v>
      </c>
      <c r="C34" s="4">
        <f t="shared" si="1"/>
        <v>1034.6751345799998</v>
      </c>
    </row>
    <row r="35" spans="1:3" x14ac:dyDescent="0.25">
      <c r="A35" s="7" t="s">
        <v>107</v>
      </c>
      <c r="B35" s="6">
        <v>0.193</v>
      </c>
      <c r="C35" s="4">
        <f t="shared" si="1"/>
        <v>838.39420721999988</v>
      </c>
    </row>
    <row r="36" spans="1:3" x14ac:dyDescent="0.25">
      <c r="A36" s="7" t="s">
        <v>108</v>
      </c>
      <c r="B36" s="6">
        <v>0.14699999999999999</v>
      </c>
      <c r="C36" s="4">
        <f t="shared" si="1"/>
        <v>916.58752801999992</v>
      </c>
    </row>
    <row r="37" spans="1:3" x14ac:dyDescent="0.25">
      <c r="A37" s="7" t="s">
        <v>109</v>
      </c>
      <c r="B37" s="6">
        <v>0.19</v>
      </c>
      <c r="C37" s="4">
        <f t="shared" si="1"/>
        <v>843.39085799999987</v>
      </c>
    </row>
    <row r="38" spans="1:3" x14ac:dyDescent="0.25">
      <c r="A38" s="7" t="s">
        <v>110</v>
      </c>
      <c r="B38" s="6">
        <v>8.2000000000000003E-2</v>
      </c>
      <c r="C38" s="4">
        <f t="shared" si="1"/>
        <v>1032.83407272</v>
      </c>
    </row>
    <row r="39" spans="1:3" x14ac:dyDescent="0.25">
      <c r="A39" s="7" t="s">
        <v>111</v>
      </c>
      <c r="B39" s="6">
        <v>0.21099999999999999</v>
      </c>
      <c r="C39" s="4">
        <f t="shared" si="1"/>
        <v>808.71586337999997</v>
      </c>
    </row>
    <row r="40" spans="1:3" x14ac:dyDescent="0.25">
      <c r="A40" s="7" t="s">
        <v>112</v>
      </c>
      <c r="B40" s="6">
        <v>7.2999999999999995E-2</v>
      </c>
      <c r="C40" s="4">
        <f t="shared" si="1"/>
        <v>1049.46106962</v>
      </c>
    </row>
    <row r="41" spans="1:3" x14ac:dyDescent="0.25">
      <c r="A41" s="7" t="s">
        <v>113</v>
      </c>
      <c r="B41" s="6">
        <v>0.16300000000000001</v>
      </c>
      <c r="C41" s="4">
        <f t="shared" si="1"/>
        <v>889.00691682000001</v>
      </c>
    </row>
    <row r="42" spans="1:3" x14ac:dyDescent="0.25">
      <c r="A42" s="7" t="s">
        <v>114</v>
      </c>
      <c r="B42" s="6">
        <v>0.218</v>
      </c>
      <c r="C42" s="4">
        <f t="shared" si="1"/>
        <v>797.31389672</v>
      </c>
    </row>
    <row r="43" spans="1:3" x14ac:dyDescent="0.25">
      <c r="A43" s="7" t="s">
        <v>115</v>
      </c>
      <c r="B43" s="6">
        <v>9.9000000000000005E-2</v>
      </c>
      <c r="C43" s="4">
        <f t="shared" si="1"/>
        <v>1001.7801417799999</v>
      </c>
    </row>
    <row r="44" spans="1:3" x14ac:dyDescent="0.25">
      <c r="A44" s="7" t="s">
        <v>116</v>
      </c>
      <c r="B44" s="6">
        <v>8.8999999999999996E-2</v>
      </c>
      <c r="C44" s="4">
        <f t="shared" si="1"/>
        <v>1019.9913153799999</v>
      </c>
    </row>
    <row r="45" spans="1:3" x14ac:dyDescent="0.25">
      <c r="A45" s="7" t="s">
        <v>117</v>
      </c>
      <c r="B45" s="6">
        <v>0.13100000000000001</v>
      </c>
      <c r="C45" s="4">
        <f t="shared" si="1"/>
        <v>944.57660257999987</v>
      </c>
    </row>
    <row r="46" spans="1:3" x14ac:dyDescent="0.25">
      <c r="A46" s="7" t="s">
        <v>118</v>
      </c>
      <c r="B46" s="6">
        <v>6.8000000000000005E-2</v>
      </c>
      <c r="C46" s="4">
        <f t="shared" si="1"/>
        <v>1058.7541347199999</v>
      </c>
    </row>
    <row r="47" spans="1:3" x14ac:dyDescent="0.25">
      <c r="A47" s="7" t="s">
        <v>119</v>
      </c>
      <c r="B47" s="6">
        <v>7.0000000000000007E-2</v>
      </c>
      <c r="C47" s="4">
        <f t="shared" si="1"/>
        <v>1055.0321219999998</v>
      </c>
    </row>
    <row r="48" spans="1:3" x14ac:dyDescent="0.25">
      <c r="A48" s="7" t="s">
        <v>120</v>
      </c>
      <c r="B48" s="6">
        <v>0.09</v>
      </c>
      <c r="C48" s="4">
        <f t="shared" si="1"/>
        <v>1018.163018</v>
      </c>
    </row>
    <row r="49" spans="1:3" x14ac:dyDescent="0.25">
      <c r="A49" s="7" t="s">
        <v>121</v>
      </c>
      <c r="B49" s="6">
        <v>0.108</v>
      </c>
      <c r="C49" s="4">
        <f t="shared" si="1"/>
        <v>985.52650591999986</v>
      </c>
    </row>
    <row r="50" spans="1:3" x14ac:dyDescent="0.25">
      <c r="A50" s="7" t="s">
        <v>122</v>
      </c>
      <c r="B50" s="6">
        <v>7.8E-2</v>
      </c>
      <c r="C50" s="4">
        <f t="shared" si="1"/>
        <v>1040.20789352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workbookViewId="0">
      <selection activeCell="G5" sqref="G5"/>
    </sheetView>
  </sheetViews>
  <sheetFormatPr defaultRowHeight="15" x14ac:dyDescent="0.25"/>
  <cols>
    <col min="1" max="1" width="20.28515625" customWidth="1"/>
    <col min="2" max="2" width="14.42578125" customWidth="1"/>
    <col min="3" max="3" width="16.140625" customWidth="1"/>
    <col min="4" max="4" width="13.7109375" customWidth="1"/>
  </cols>
  <sheetData>
    <row r="1" spans="1:4" x14ac:dyDescent="0.25">
      <c r="A1" s="1" t="s">
        <v>123</v>
      </c>
      <c r="B1" s="1" t="s">
        <v>124</v>
      </c>
      <c r="C1" s="1" t="s">
        <v>125</v>
      </c>
      <c r="D1" s="1" t="s">
        <v>126</v>
      </c>
    </row>
    <row r="2" spans="1:4" x14ac:dyDescent="0.25">
      <c r="A2" s="11" t="s">
        <v>15</v>
      </c>
      <c r="B2" s="10">
        <v>1.7</v>
      </c>
      <c r="C2" s="10">
        <v>12.52</v>
      </c>
      <c r="D2" s="12">
        <f t="shared" ref="D2:D65" si="0">(C2/(B2*1000))*100</f>
        <v>0.7364705882352941</v>
      </c>
    </row>
    <row r="3" spans="1:4" x14ac:dyDescent="0.25">
      <c r="A3" s="11" t="s">
        <v>16</v>
      </c>
      <c r="B3" s="10">
        <v>1.93</v>
      </c>
      <c r="C3" s="10">
        <v>21.78</v>
      </c>
      <c r="D3" s="12">
        <f t="shared" si="0"/>
        <v>1.1284974093264248</v>
      </c>
    </row>
    <row r="4" spans="1:4" x14ac:dyDescent="0.25">
      <c r="A4" s="11" t="s">
        <v>17</v>
      </c>
      <c r="B4" s="10">
        <v>2.1</v>
      </c>
      <c r="C4" s="10">
        <v>18.07</v>
      </c>
      <c r="D4" s="12">
        <f t="shared" si="0"/>
        <v>0.86047619047619051</v>
      </c>
    </row>
    <row r="5" spans="1:4" x14ac:dyDescent="0.25">
      <c r="A5" s="11" t="s">
        <v>18</v>
      </c>
      <c r="B5" s="10">
        <v>1.81</v>
      </c>
      <c r="C5" s="10">
        <v>14.39</v>
      </c>
      <c r="D5" s="12">
        <f t="shared" si="0"/>
        <v>0.79502762430939222</v>
      </c>
    </row>
    <row r="6" spans="1:4" x14ac:dyDescent="0.25">
      <c r="A6" s="11" t="s">
        <v>19</v>
      </c>
      <c r="B6" s="10">
        <v>1.76</v>
      </c>
      <c r="C6" s="10">
        <v>21.42</v>
      </c>
      <c r="D6" s="12">
        <f t="shared" si="0"/>
        <v>1.2170454545454548</v>
      </c>
    </row>
    <row r="7" spans="1:4" x14ac:dyDescent="0.25">
      <c r="A7" s="11" t="s">
        <v>20</v>
      </c>
      <c r="B7" s="10">
        <v>2.12</v>
      </c>
      <c r="C7" s="10">
        <v>15.31</v>
      </c>
      <c r="D7" s="12">
        <f t="shared" si="0"/>
        <v>0.72216981132075475</v>
      </c>
    </row>
    <row r="8" spans="1:4" x14ac:dyDescent="0.25">
      <c r="A8" s="11" t="s">
        <v>21</v>
      </c>
      <c r="B8" s="10">
        <v>1.97</v>
      </c>
      <c r="C8" s="10">
        <v>19.64</v>
      </c>
      <c r="D8" s="12">
        <f t="shared" si="0"/>
        <v>0.9969543147208122</v>
      </c>
    </row>
    <row r="9" spans="1:4" x14ac:dyDescent="0.25">
      <c r="A9" s="11" t="s">
        <v>22</v>
      </c>
      <c r="B9" s="10">
        <v>2.11</v>
      </c>
      <c r="C9" s="10">
        <v>18.670000000000002</v>
      </c>
      <c r="D9" s="12">
        <f t="shared" si="0"/>
        <v>0.88483412322274879</v>
      </c>
    </row>
    <row r="10" spans="1:4" x14ac:dyDescent="0.25">
      <c r="A10" s="11" t="s">
        <v>23</v>
      </c>
      <c r="B10" s="10">
        <v>2.08</v>
      </c>
      <c r="C10" s="10">
        <v>13.03</v>
      </c>
      <c r="D10" s="12">
        <f t="shared" si="0"/>
        <v>0.62644230769230758</v>
      </c>
    </row>
    <row r="11" spans="1:4" x14ac:dyDescent="0.25">
      <c r="A11" s="11" t="s">
        <v>24</v>
      </c>
      <c r="B11" s="10">
        <v>1.68</v>
      </c>
      <c r="C11" s="10">
        <v>13.38</v>
      </c>
      <c r="D11" s="12">
        <f t="shared" si="0"/>
        <v>0.79642857142857149</v>
      </c>
    </row>
    <row r="12" spans="1:4" x14ac:dyDescent="0.25">
      <c r="A12" s="11" t="s">
        <v>25</v>
      </c>
      <c r="B12" s="10">
        <v>1.64</v>
      </c>
      <c r="C12" s="10">
        <v>13.89</v>
      </c>
      <c r="D12" s="12">
        <f t="shared" si="0"/>
        <v>0.84695121951219521</v>
      </c>
    </row>
    <row r="13" spans="1:4" x14ac:dyDescent="0.25">
      <c r="A13" s="11" t="s">
        <v>26</v>
      </c>
      <c r="B13" s="10">
        <v>1.74</v>
      </c>
      <c r="C13" s="10">
        <v>24.42</v>
      </c>
      <c r="D13" s="12">
        <f t="shared" si="0"/>
        <v>1.4034482758620692</v>
      </c>
    </row>
    <row r="14" spans="1:4" x14ac:dyDescent="0.25">
      <c r="A14" s="11" t="s">
        <v>27</v>
      </c>
      <c r="B14" s="10">
        <v>1.79</v>
      </c>
      <c r="C14" s="10">
        <v>11.8</v>
      </c>
      <c r="D14" s="12">
        <f t="shared" si="0"/>
        <v>0.65921787709497215</v>
      </c>
    </row>
    <row r="15" spans="1:4" x14ac:dyDescent="0.25">
      <c r="A15" s="11" t="s">
        <v>28</v>
      </c>
      <c r="B15" s="10">
        <v>1.95</v>
      </c>
      <c r="C15" s="10">
        <v>12.65</v>
      </c>
      <c r="D15" s="12">
        <f t="shared" si="0"/>
        <v>0.64871794871794874</v>
      </c>
    </row>
    <row r="16" spans="1:4" x14ac:dyDescent="0.25">
      <c r="A16" s="11" t="s">
        <v>29</v>
      </c>
      <c r="B16" s="10">
        <v>1.83</v>
      </c>
      <c r="C16" s="10">
        <v>17.2</v>
      </c>
      <c r="D16" s="12">
        <f t="shared" si="0"/>
        <v>0.93989071038251359</v>
      </c>
    </row>
    <row r="17" spans="1:4" x14ac:dyDescent="0.25">
      <c r="A17" s="11" t="s">
        <v>30</v>
      </c>
      <c r="B17" s="10">
        <v>1.97</v>
      </c>
      <c r="C17" s="10">
        <v>18</v>
      </c>
      <c r="D17" s="12">
        <f t="shared" si="0"/>
        <v>0.91370558375634525</v>
      </c>
    </row>
    <row r="18" spans="1:4" x14ac:dyDescent="0.25">
      <c r="A18" s="11" t="s">
        <v>31</v>
      </c>
      <c r="B18" s="10">
        <v>2.14</v>
      </c>
      <c r="C18" s="10">
        <v>21.86</v>
      </c>
      <c r="D18" s="12">
        <f t="shared" si="0"/>
        <v>1.0214953271028038</v>
      </c>
    </row>
    <row r="19" spans="1:4" x14ac:dyDescent="0.25">
      <c r="A19" s="11" t="s">
        <v>32</v>
      </c>
      <c r="B19" s="10">
        <v>1.89</v>
      </c>
      <c r="C19" s="10">
        <v>13.04</v>
      </c>
      <c r="D19" s="12">
        <f t="shared" si="0"/>
        <v>0.68994708994708998</v>
      </c>
    </row>
    <row r="20" spans="1:4" x14ac:dyDescent="0.25">
      <c r="A20" s="11" t="s">
        <v>33</v>
      </c>
      <c r="B20" s="10">
        <v>1.87</v>
      </c>
      <c r="C20" s="10">
        <v>13.26</v>
      </c>
      <c r="D20" s="12">
        <f t="shared" si="0"/>
        <v>0.70909090909090899</v>
      </c>
    </row>
    <row r="21" spans="1:4" x14ac:dyDescent="0.25">
      <c r="A21" s="11" t="s">
        <v>34</v>
      </c>
      <c r="B21" s="10">
        <v>1.54</v>
      </c>
      <c r="C21" s="10">
        <v>21.79</v>
      </c>
      <c r="D21" s="12">
        <f t="shared" si="0"/>
        <v>1.4149350649350649</v>
      </c>
    </row>
    <row r="22" spans="1:4" x14ac:dyDescent="0.25">
      <c r="A22" s="11" t="s">
        <v>35</v>
      </c>
      <c r="B22" s="10">
        <v>1.59</v>
      </c>
      <c r="C22" s="10">
        <v>21.11</v>
      </c>
      <c r="D22" s="12">
        <f t="shared" si="0"/>
        <v>1.3276729559748428</v>
      </c>
    </row>
    <row r="23" spans="1:4" x14ac:dyDescent="0.25">
      <c r="A23" s="11" t="s">
        <v>36</v>
      </c>
      <c r="B23" s="10">
        <v>1.85</v>
      </c>
      <c r="C23" s="10">
        <v>16.3</v>
      </c>
      <c r="D23" s="12">
        <f t="shared" si="0"/>
        <v>0.88108108108108119</v>
      </c>
    </row>
    <row r="24" spans="1:4" x14ac:dyDescent="0.25">
      <c r="A24" s="11" t="s">
        <v>37</v>
      </c>
      <c r="B24" s="10">
        <v>1.98</v>
      </c>
      <c r="C24" s="10">
        <v>23.37</v>
      </c>
      <c r="D24" s="12">
        <f t="shared" si="0"/>
        <v>1.1803030303030304</v>
      </c>
    </row>
    <row r="25" spans="1:4" x14ac:dyDescent="0.25">
      <c r="A25" s="11" t="s">
        <v>38</v>
      </c>
      <c r="B25" s="10">
        <v>2.09</v>
      </c>
      <c r="C25" s="10">
        <v>18.91</v>
      </c>
      <c r="D25" s="12">
        <f t="shared" si="0"/>
        <v>0.90478468899521536</v>
      </c>
    </row>
    <row r="26" spans="1:4" x14ac:dyDescent="0.25">
      <c r="A26" s="11" t="s">
        <v>39</v>
      </c>
      <c r="B26" s="10">
        <v>1.69</v>
      </c>
      <c r="C26" s="10">
        <v>22.49</v>
      </c>
      <c r="D26" s="12">
        <f t="shared" si="0"/>
        <v>1.3307692307692307</v>
      </c>
    </row>
    <row r="27" spans="1:4" x14ac:dyDescent="0.25">
      <c r="A27" s="11" t="s">
        <v>40</v>
      </c>
      <c r="B27" s="10">
        <v>1.64</v>
      </c>
      <c r="C27" s="10">
        <v>15.35</v>
      </c>
      <c r="D27" s="12">
        <f t="shared" si="0"/>
        <v>0.9359756097560975</v>
      </c>
    </row>
    <row r="28" spans="1:4" x14ac:dyDescent="0.25">
      <c r="A28" s="11" t="s">
        <v>41</v>
      </c>
      <c r="B28" s="10">
        <v>1.78</v>
      </c>
      <c r="C28" s="10">
        <v>18.21</v>
      </c>
      <c r="D28" s="12">
        <f t="shared" si="0"/>
        <v>1.0230337078651686</v>
      </c>
    </row>
    <row r="29" spans="1:4" x14ac:dyDescent="0.25">
      <c r="A29" s="11" t="s">
        <v>42</v>
      </c>
      <c r="B29" s="10">
        <v>1.93</v>
      </c>
      <c r="C29" s="10">
        <v>14.66</v>
      </c>
      <c r="D29" s="12">
        <f t="shared" si="0"/>
        <v>0.75958549222797922</v>
      </c>
    </row>
    <row r="30" spans="1:4" x14ac:dyDescent="0.25">
      <c r="A30" s="11" t="s">
        <v>43</v>
      </c>
      <c r="B30" s="10">
        <v>1.75</v>
      </c>
      <c r="C30" s="10">
        <v>19.29</v>
      </c>
      <c r="D30" s="12">
        <f t="shared" si="0"/>
        <v>1.1022857142857141</v>
      </c>
    </row>
    <row r="31" spans="1:4" x14ac:dyDescent="0.25">
      <c r="A31" s="11" t="s">
        <v>44</v>
      </c>
      <c r="B31" s="10">
        <v>2.04</v>
      </c>
      <c r="C31" s="10">
        <v>36.74</v>
      </c>
      <c r="D31" s="12">
        <f t="shared" si="0"/>
        <v>1.8009803921568628</v>
      </c>
    </row>
    <row r="32" spans="1:4" x14ac:dyDescent="0.25">
      <c r="A32" s="11" t="s">
        <v>45</v>
      </c>
      <c r="B32" s="10">
        <v>2.0699999999999998</v>
      </c>
      <c r="C32" s="10">
        <v>19.72</v>
      </c>
      <c r="D32" s="12">
        <f t="shared" si="0"/>
        <v>0.95265700483091775</v>
      </c>
    </row>
    <row r="33" spans="1:4" x14ac:dyDescent="0.25">
      <c r="A33" s="11" t="s">
        <v>46</v>
      </c>
      <c r="B33" s="10">
        <v>1.82</v>
      </c>
      <c r="C33" s="10">
        <v>23.67</v>
      </c>
      <c r="D33" s="12">
        <f t="shared" si="0"/>
        <v>1.3005494505494506</v>
      </c>
    </row>
    <row r="34" spans="1:4" x14ac:dyDescent="0.25">
      <c r="A34" s="11" t="s">
        <v>47</v>
      </c>
      <c r="B34" s="10">
        <v>2.0099999999999998</v>
      </c>
      <c r="C34" s="10">
        <v>16.420000000000002</v>
      </c>
      <c r="D34" s="12">
        <f t="shared" si="0"/>
        <v>0.8169154228855724</v>
      </c>
    </row>
    <row r="35" spans="1:4" x14ac:dyDescent="0.25">
      <c r="A35" s="11" t="s">
        <v>48</v>
      </c>
      <c r="B35" s="10">
        <v>1.91</v>
      </c>
      <c r="C35" s="10">
        <v>23.41</v>
      </c>
      <c r="D35" s="12">
        <f t="shared" si="0"/>
        <v>1.2256544502617801</v>
      </c>
    </row>
    <row r="36" spans="1:4" x14ac:dyDescent="0.25">
      <c r="A36" s="11" t="s">
        <v>49</v>
      </c>
      <c r="B36" s="10">
        <v>1.63</v>
      </c>
      <c r="C36" s="10">
        <v>14.45</v>
      </c>
      <c r="D36" s="12">
        <f t="shared" si="0"/>
        <v>0.88650306748466257</v>
      </c>
    </row>
    <row r="37" spans="1:4" x14ac:dyDescent="0.25">
      <c r="A37" s="11" t="s">
        <v>50</v>
      </c>
      <c r="B37" s="10">
        <v>1.7</v>
      </c>
      <c r="C37" s="10">
        <v>16.13</v>
      </c>
      <c r="D37" s="12">
        <f t="shared" si="0"/>
        <v>0.94882352941176462</v>
      </c>
    </row>
    <row r="38" spans="1:4" x14ac:dyDescent="0.25">
      <c r="A38" s="11" t="s">
        <v>51</v>
      </c>
      <c r="B38" s="10">
        <v>2.12</v>
      </c>
      <c r="C38" s="10">
        <v>22.83</v>
      </c>
      <c r="D38" s="12">
        <f t="shared" si="0"/>
        <v>1.07688679245283</v>
      </c>
    </row>
    <row r="39" spans="1:4" x14ac:dyDescent="0.25">
      <c r="A39" s="11" t="s">
        <v>52</v>
      </c>
      <c r="B39" s="10">
        <v>1.59</v>
      </c>
      <c r="C39" s="10">
        <v>16.43</v>
      </c>
      <c r="D39" s="12">
        <f t="shared" si="0"/>
        <v>1.0333333333333332</v>
      </c>
    </row>
    <row r="40" spans="1:4" x14ac:dyDescent="0.25">
      <c r="A40" s="11" t="s">
        <v>53</v>
      </c>
      <c r="B40" s="10">
        <v>1.74</v>
      </c>
      <c r="C40" s="10">
        <v>18.07</v>
      </c>
      <c r="D40" s="12">
        <f t="shared" si="0"/>
        <v>1.0385057471264367</v>
      </c>
    </row>
    <row r="41" spans="1:4" x14ac:dyDescent="0.25">
      <c r="A41" s="11" t="s">
        <v>54</v>
      </c>
      <c r="B41" s="10">
        <v>1.98</v>
      </c>
      <c r="C41" s="10">
        <v>33.1</v>
      </c>
      <c r="D41" s="12">
        <f t="shared" si="0"/>
        <v>1.6717171717171717</v>
      </c>
    </row>
    <row r="42" spans="1:4" x14ac:dyDescent="0.25">
      <c r="A42" s="11" t="s">
        <v>55</v>
      </c>
      <c r="B42" s="10">
        <v>2.2000000000000002</v>
      </c>
      <c r="C42" s="10">
        <v>14.77</v>
      </c>
      <c r="D42" s="12">
        <f t="shared" si="0"/>
        <v>0.67136363636363638</v>
      </c>
    </row>
    <row r="43" spans="1:4" x14ac:dyDescent="0.25">
      <c r="A43" s="11" t="s">
        <v>56</v>
      </c>
      <c r="B43" s="10">
        <v>2.2200000000000002</v>
      </c>
      <c r="C43" s="10">
        <v>10.57</v>
      </c>
      <c r="D43" s="12">
        <f t="shared" si="0"/>
        <v>0.47612612612612609</v>
      </c>
    </row>
    <row r="44" spans="1:4" x14ac:dyDescent="0.25">
      <c r="A44" s="11" t="s">
        <v>57</v>
      </c>
      <c r="B44" s="10">
        <v>1.79</v>
      </c>
      <c r="C44" s="10">
        <v>20.239999999999998</v>
      </c>
      <c r="D44" s="12">
        <f t="shared" si="0"/>
        <v>1.1307262569832401</v>
      </c>
    </row>
    <row r="45" spans="1:4" x14ac:dyDescent="0.25">
      <c r="A45" s="11" t="s">
        <v>58</v>
      </c>
      <c r="B45" s="10">
        <v>1.99</v>
      </c>
      <c r="C45" s="10">
        <v>21</v>
      </c>
      <c r="D45" s="12">
        <f t="shared" si="0"/>
        <v>1.0552763819095476</v>
      </c>
    </row>
    <row r="46" spans="1:4" x14ac:dyDescent="0.25">
      <c r="A46" s="11" t="s">
        <v>59</v>
      </c>
      <c r="B46" s="10">
        <v>1.75</v>
      </c>
      <c r="C46" s="10">
        <v>19.59</v>
      </c>
      <c r="D46" s="12">
        <f t="shared" si="0"/>
        <v>1.1194285714285714</v>
      </c>
    </row>
    <row r="47" spans="1:4" x14ac:dyDescent="0.25">
      <c r="A47" s="11" t="s">
        <v>60</v>
      </c>
      <c r="B47" s="10">
        <v>1.73</v>
      </c>
      <c r="C47" s="10">
        <v>14.13</v>
      </c>
      <c r="D47" s="12">
        <f t="shared" si="0"/>
        <v>0.81676300578034688</v>
      </c>
    </row>
    <row r="48" spans="1:4" x14ac:dyDescent="0.25">
      <c r="A48" s="11" t="s">
        <v>61</v>
      </c>
      <c r="B48" s="10">
        <v>1.55</v>
      </c>
      <c r="C48" s="10">
        <v>13.54</v>
      </c>
      <c r="D48" s="12">
        <f t="shared" si="0"/>
        <v>0.87354838709677407</v>
      </c>
    </row>
    <row r="49" spans="1:4" x14ac:dyDescent="0.25">
      <c r="A49" s="11" t="s">
        <v>62</v>
      </c>
      <c r="B49" s="10">
        <v>1.87</v>
      </c>
      <c r="C49" s="10">
        <v>13.55</v>
      </c>
      <c r="D49" s="12">
        <f t="shared" si="0"/>
        <v>0.72459893048128343</v>
      </c>
    </row>
    <row r="50" spans="1:4" x14ac:dyDescent="0.25">
      <c r="A50" s="11" t="s">
        <v>63</v>
      </c>
      <c r="B50" s="10">
        <v>1.81</v>
      </c>
      <c r="C50" s="10">
        <v>10.35</v>
      </c>
      <c r="D50" s="12">
        <f t="shared" si="0"/>
        <v>0.57182320441988943</v>
      </c>
    </row>
    <row r="51" spans="1:4" x14ac:dyDescent="0.25">
      <c r="A51" s="11" t="s">
        <v>64</v>
      </c>
      <c r="B51" s="10">
        <v>1.37</v>
      </c>
      <c r="C51" s="10">
        <v>13.44</v>
      </c>
      <c r="D51" s="12">
        <f t="shared" si="0"/>
        <v>0.98102189781021898</v>
      </c>
    </row>
    <row r="52" spans="1:4" x14ac:dyDescent="0.25">
      <c r="A52" s="11" t="s">
        <v>65</v>
      </c>
      <c r="B52" s="10">
        <v>1.44</v>
      </c>
      <c r="C52" s="10">
        <v>19.18</v>
      </c>
      <c r="D52" s="12">
        <f t="shared" si="0"/>
        <v>1.3319444444444444</v>
      </c>
    </row>
    <row r="53" spans="1:4" x14ac:dyDescent="0.25">
      <c r="A53" s="11" t="s">
        <v>66</v>
      </c>
      <c r="B53" s="10">
        <v>1.38</v>
      </c>
      <c r="C53" s="10">
        <v>16.940000000000001</v>
      </c>
      <c r="D53" s="12">
        <f t="shared" si="0"/>
        <v>1.2275362318840581</v>
      </c>
    </row>
    <row r="54" spans="1:4" x14ac:dyDescent="0.25">
      <c r="A54" s="11" t="s">
        <v>67</v>
      </c>
      <c r="B54" s="10">
        <v>1.43</v>
      </c>
      <c r="C54" s="10">
        <v>15.18</v>
      </c>
      <c r="D54" s="12">
        <f t="shared" si="0"/>
        <v>1.0615384615384615</v>
      </c>
    </row>
    <row r="55" spans="1:4" x14ac:dyDescent="0.25">
      <c r="A55" s="11" t="s">
        <v>68</v>
      </c>
      <c r="B55" s="10">
        <v>1.56</v>
      </c>
      <c r="C55" s="10">
        <v>17.29</v>
      </c>
      <c r="D55" s="12">
        <f t="shared" si="0"/>
        <v>1.1083333333333332</v>
      </c>
    </row>
    <row r="56" spans="1:4" x14ac:dyDescent="0.25">
      <c r="A56" s="11" t="s">
        <v>69</v>
      </c>
      <c r="B56" s="10">
        <v>2.09</v>
      </c>
      <c r="C56" s="10">
        <v>14.19</v>
      </c>
      <c r="D56" s="12">
        <f t="shared" si="0"/>
        <v>0.67894736842105252</v>
      </c>
    </row>
    <row r="57" spans="1:4" x14ac:dyDescent="0.25">
      <c r="A57" s="11" t="s">
        <v>70</v>
      </c>
      <c r="B57" s="10">
        <v>2.04</v>
      </c>
      <c r="C57" s="10">
        <v>12.06</v>
      </c>
      <c r="D57" s="12">
        <f t="shared" si="0"/>
        <v>0.5911764705882353</v>
      </c>
    </row>
    <row r="58" spans="1:4" x14ac:dyDescent="0.25">
      <c r="A58" s="11" t="s">
        <v>71</v>
      </c>
      <c r="B58" s="10">
        <v>1.68</v>
      </c>
      <c r="C58" s="10">
        <v>23.83</v>
      </c>
      <c r="D58" s="12">
        <f t="shared" si="0"/>
        <v>1.4184523809523808</v>
      </c>
    </row>
    <row r="59" spans="1:4" x14ac:dyDescent="0.25">
      <c r="A59" s="11" t="s">
        <v>72</v>
      </c>
      <c r="B59" s="10">
        <v>1.77</v>
      </c>
      <c r="C59" s="10">
        <v>16.850000000000001</v>
      </c>
      <c r="D59" s="12">
        <f t="shared" si="0"/>
        <v>0.95197740112994356</v>
      </c>
    </row>
    <row r="60" spans="1:4" x14ac:dyDescent="0.25">
      <c r="A60" s="11" t="s">
        <v>73</v>
      </c>
      <c r="B60" s="10">
        <v>1.69</v>
      </c>
      <c r="C60" s="10">
        <v>15.62</v>
      </c>
      <c r="D60" s="12">
        <f t="shared" si="0"/>
        <v>0.92426035502958581</v>
      </c>
    </row>
    <row r="61" spans="1:4" x14ac:dyDescent="0.25">
      <c r="A61" s="11" t="s">
        <v>74</v>
      </c>
      <c r="B61" s="10">
        <v>1.69</v>
      </c>
      <c r="C61" s="10">
        <v>36.83</v>
      </c>
      <c r="D61" s="12">
        <f t="shared" si="0"/>
        <v>2.1792899408284021</v>
      </c>
    </row>
    <row r="62" spans="1:4" x14ac:dyDescent="0.25">
      <c r="A62" s="11" t="s">
        <v>75</v>
      </c>
      <c r="B62" s="10">
        <v>1.75</v>
      </c>
      <c r="C62" s="10">
        <v>12.89</v>
      </c>
      <c r="D62" s="12">
        <f t="shared" si="0"/>
        <v>0.73657142857142865</v>
      </c>
    </row>
    <row r="63" spans="1:4" x14ac:dyDescent="0.25">
      <c r="A63" s="11" t="s">
        <v>76</v>
      </c>
      <c r="B63" s="10">
        <v>1.66</v>
      </c>
      <c r="C63" s="10">
        <v>26.68</v>
      </c>
      <c r="D63" s="12">
        <f t="shared" si="0"/>
        <v>1.6072289156626507</v>
      </c>
    </row>
    <row r="64" spans="1:4" x14ac:dyDescent="0.25">
      <c r="A64" s="11" t="s">
        <v>77</v>
      </c>
      <c r="B64" s="10">
        <v>1.84</v>
      </c>
      <c r="C64" s="10">
        <v>17.97</v>
      </c>
      <c r="D64" s="12">
        <f t="shared" si="0"/>
        <v>0.97663043478260858</v>
      </c>
    </row>
    <row r="65" spans="1:4" x14ac:dyDescent="0.25">
      <c r="A65" s="11" t="s">
        <v>78</v>
      </c>
      <c r="B65" s="10">
        <v>2.12</v>
      </c>
      <c r="C65" s="10">
        <v>26.93</v>
      </c>
      <c r="D65" s="12">
        <f t="shared" si="0"/>
        <v>1.2702830188679246</v>
      </c>
    </row>
    <row r="66" spans="1:4" x14ac:dyDescent="0.25">
      <c r="A66" s="11" t="s">
        <v>79</v>
      </c>
      <c r="B66" s="10">
        <v>1.83</v>
      </c>
      <c r="C66" s="10">
        <v>40.880000000000003</v>
      </c>
      <c r="D66" s="12">
        <f t="shared" ref="D66:D108" si="1">(C66/(B66*1000))*100</f>
        <v>2.2338797814207654</v>
      </c>
    </row>
    <row r="67" spans="1:4" x14ac:dyDescent="0.25">
      <c r="A67" s="11" t="s">
        <v>80</v>
      </c>
      <c r="B67" s="10">
        <v>1.57</v>
      </c>
      <c r="C67" s="10">
        <v>12.91</v>
      </c>
      <c r="D67" s="12">
        <f t="shared" si="1"/>
        <v>0.82229299363057329</v>
      </c>
    </row>
    <row r="68" spans="1:4" x14ac:dyDescent="0.25">
      <c r="A68" s="11" t="s">
        <v>81</v>
      </c>
      <c r="B68" s="10">
        <v>1.62</v>
      </c>
      <c r="C68" s="10">
        <v>16.21</v>
      </c>
      <c r="D68" s="12">
        <f t="shared" si="1"/>
        <v>1.0006172839506173</v>
      </c>
    </row>
    <row r="69" spans="1:4" x14ac:dyDescent="0.25">
      <c r="A69" s="11" t="s">
        <v>82</v>
      </c>
      <c r="B69" s="10">
        <v>1.81</v>
      </c>
      <c r="C69" s="10">
        <v>9.35</v>
      </c>
      <c r="D69" s="12">
        <f t="shared" si="1"/>
        <v>0.51657458563535907</v>
      </c>
    </row>
    <row r="70" spans="1:4" x14ac:dyDescent="0.25">
      <c r="A70" s="11" t="s">
        <v>83</v>
      </c>
      <c r="B70" s="10">
        <v>1.96</v>
      </c>
      <c r="C70" s="10">
        <v>16.41</v>
      </c>
      <c r="D70" s="12">
        <f t="shared" si="1"/>
        <v>0.83724489795918378</v>
      </c>
    </row>
    <row r="71" spans="1:4" x14ac:dyDescent="0.25">
      <c r="A71" s="11" t="s">
        <v>84</v>
      </c>
      <c r="B71" s="10">
        <v>2.0299999999999998</v>
      </c>
      <c r="C71" s="10">
        <v>19.059999999999999</v>
      </c>
      <c r="D71" s="12">
        <f t="shared" si="1"/>
        <v>0.93891625615763541</v>
      </c>
    </row>
    <row r="72" spans="1:4" x14ac:dyDescent="0.25">
      <c r="A72" s="11" t="s">
        <v>85</v>
      </c>
      <c r="B72" s="10">
        <v>2.2200000000000002</v>
      </c>
      <c r="C72" s="10">
        <v>19.95</v>
      </c>
      <c r="D72" s="12">
        <f t="shared" si="1"/>
        <v>0.89864864864864868</v>
      </c>
    </row>
    <row r="73" spans="1:4" x14ac:dyDescent="0.25">
      <c r="A73" s="11" t="s">
        <v>86</v>
      </c>
      <c r="B73" s="10">
        <v>1.91</v>
      </c>
      <c r="C73" s="10">
        <v>20.260000000000002</v>
      </c>
      <c r="D73" s="12">
        <f t="shared" si="1"/>
        <v>1.0607329842931938</v>
      </c>
    </row>
    <row r="74" spans="1:4" x14ac:dyDescent="0.25">
      <c r="A74" s="11" t="s">
        <v>87</v>
      </c>
      <c r="B74" s="10">
        <v>1.64</v>
      </c>
      <c r="C74" s="10">
        <v>17.04</v>
      </c>
      <c r="D74" s="12">
        <f t="shared" si="1"/>
        <v>1.0390243902439023</v>
      </c>
    </row>
    <row r="75" spans="1:4" x14ac:dyDescent="0.25">
      <c r="A75" s="11" t="s">
        <v>88</v>
      </c>
      <c r="B75" s="10">
        <v>1.88</v>
      </c>
      <c r="C75" s="10">
        <v>8.7799999999999994</v>
      </c>
      <c r="D75" s="12">
        <f t="shared" si="1"/>
        <v>0.46702127659574466</v>
      </c>
    </row>
    <row r="76" spans="1:4" x14ac:dyDescent="0.25">
      <c r="A76" s="11" t="s">
        <v>89</v>
      </c>
      <c r="B76" s="10">
        <v>2.0299999999999998</v>
      </c>
      <c r="C76" s="10">
        <v>15.05</v>
      </c>
      <c r="D76" s="12">
        <f t="shared" si="1"/>
        <v>0.74137931034482774</v>
      </c>
    </row>
    <row r="77" spans="1:4" x14ac:dyDescent="0.25">
      <c r="A77" s="11" t="s">
        <v>90</v>
      </c>
      <c r="B77" s="10">
        <v>2.09</v>
      </c>
      <c r="C77" s="10">
        <v>29.48</v>
      </c>
      <c r="D77" s="12">
        <f t="shared" si="1"/>
        <v>1.4105263157894736</v>
      </c>
    </row>
    <row r="78" spans="1:4" x14ac:dyDescent="0.25">
      <c r="A78" s="11" t="s">
        <v>91</v>
      </c>
      <c r="B78" s="10">
        <v>1.46</v>
      </c>
      <c r="C78" s="10">
        <v>13.73</v>
      </c>
      <c r="D78" s="12">
        <f t="shared" si="1"/>
        <v>0.94041095890410964</v>
      </c>
    </row>
    <row r="79" spans="1:4" x14ac:dyDescent="0.25">
      <c r="A79" s="11" t="s">
        <v>92</v>
      </c>
      <c r="B79" s="10">
        <v>2.12</v>
      </c>
      <c r="C79" s="10">
        <v>18.07</v>
      </c>
      <c r="D79" s="12">
        <f t="shared" si="1"/>
        <v>0.85235849056603774</v>
      </c>
    </row>
    <row r="80" spans="1:4" x14ac:dyDescent="0.25">
      <c r="A80" s="11" t="s">
        <v>93</v>
      </c>
      <c r="B80" s="10">
        <v>2.1800000000000002</v>
      </c>
      <c r="C80" s="10">
        <v>17.190000000000001</v>
      </c>
      <c r="D80" s="12">
        <f t="shared" si="1"/>
        <v>0.78853211009174318</v>
      </c>
    </row>
    <row r="81" spans="1:4" x14ac:dyDescent="0.25">
      <c r="A81" s="11" t="s">
        <v>94</v>
      </c>
      <c r="B81" s="10">
        <v>1.96</v>
      </c>
      <c r="C81" s="10">
        <v>24.42</v>
      </c>
      <c r="D81" s="12">
        <f t="shared" si="1"/>
        <v>1.2459183673469387</v>
      </c>
    </row>
    <row r="82" spans="1:4" x14ac:dyDescent="0.25">
      <c r="A82" s="11" t="s">
        <v>95</v>
      </c>
      <c r="B82" s="10">
        <v>1.89</v>
      </c>
      <c r="C82" s="10">
        <v>8.93</v>
      </c>
      <c r="D82" s="12">
        <f t="shared" si="1"/>
        <v>0.47248677248677245</v>
      </c>
    </row>
    <row r="83" spans="1:4" x14ac:dyDescent="0.25">
      <c r="A83" s="11" t="s">
        <v>96</v>
      </c>
      <c r="B83" s="10">
        <v>1.85</v>
      </c>
      <c r="C83" s="10">
        <v>24.56</v>
      </c>
      <c r="D83" s="12">
        <f t="shared" si="1"/>
        <v>1.3275675675675676</v>
      </c>
    </row>
    <row r="84" spans="1:4" x14ac:dyDescent="0.25">
      <c r="A84" s="11" t="s">
        <v>97</v>
      </c>
      <c r="B84" s="10">
        <v>1.72</v>
      </c>
      <c r="C84" s="10">
        <v>10.72</v>
      </c>
      <c r="D84" s="12">
        <f t="shared" si="1"/>
        <v>0.62325581395348839</v>
      </c>
    </row>
    <row r="85" spans="1:4" x14ac:dyDescent="0.25">
      <c r="A85" s="11" t="s">
        <v>98</v>
      </c>
      <c r="B85" s="10">
        <v>1.78</v>
      </c>
      <c r="C85" s="10">
        <v>12.61</v>
      </c>
      <c r="D85" s="12">
        <f t="shared" si="1"/>
        <v>0.70842696629213475</v>
      </c>
    </row>
    <row r="86" spans="1:4" x14ac:dyDescent="0.25">
      <c r="A86" s="11" t="s">
        <v>99</v>
      </c>
      <c r="B86" s="10">
        <v>2.09</v>
      </c>
      <c r="C86" s="10">
        <v>12.46</v>
      </c>
      <c r="D86" s="12">
        <f t="shared" si="1"/>
        <v>0.5961722488038278</v>
      </c>
    </row>
    <row r="87" spans="1:4" x14ac:dyDescent="0.25">
      <c r="A87" s="11" t="s">
        <v>100</v>
      </c>
      <c r="B87" s="10">
        <v>2.0099999999999998</v>
      </c>
      <c r="C87" s="10">
        <v>15.41</v>
      </c>
      <c r="D87" s="12">
        <f t="shared" si="1"/>
        <v>0.76666666666666683</v>
      </c>
    </row>
    <row r="88" spans="1:4" x14ac:dyDescent="0.25">
      <c r="A88" s="11" t="s">
        <v>101</v>
      </c>
      <c r="B88" s="10">
        <v>1.77</v>
      </c>
      <c r="C88" s="10">
        <v>25.93</v>
      </c>
      <c r="D88" s="12">
        <f t="shared" si="1"/>
        <v>1.4649717514124294</v>
      </c>
    </row>
    <row r="89" spans="1:4" x14ac:dyDescent="0.25">
      <c r="A89" s="11" t="s">
        <v>102</v>
      </c>
      <c r="B89" s="10">
        <v>1.61</v>
      </c>
      <c r="C89" s="10">
        <v>24.47</v>
      </c>
      <c r="D89" s="12">
        <f t="shared" si="1"/>
        <v>1.5198757763975155</v>
      </c>
    </row>
    <row r="90" spans="1:4" x14ac:dyDescent="0.25">
      <c r="A90" s="11" t="s">
        <v>104</v>
      </c>
      <c r="B90" s="10">
        <v>1.76</v>
      </c>
      <c r="C90" s="10">
        <v>19.79</v>
      </c>
      <c r="D90" s="12">
        <f t="shared" si="1"/>
        <v>1.1244318181818183</v>
      </c>
    </row>
    <row r="91" spans="1:4" x14ac:dyDescent="0.25">
      <c r="A91" s="11" t="s">
        <v>105</v>
      </c>
      <c r="B91" s="10">
        <v>1.85</v>
      </c>
      <c r="C91" s="10">
        <v>12.55</v>
      </c>
      <c r="D91" s="12">
        <f t="shared" si="1"/>
        <v>0.67837837837837844</v>
      </c>
    </row>
    <row r="92" spans="1:4" x14ac:dyDescent="0.25">
      <c r="A92" s="11" t="s">
        <v>106</v>
      </c>
      <c r="B92" s="10">
        <v>1.94</v>
      </c>
      <c r="C92" s="10">
        <v>16.97</v>
      </c>
      <c r="D92" s="12">
        <f t="shared" si="1"/>
        <v>0.874742268041237</v>
      </c>
    </row>
    <row r="93" spans="1:4" x14ac:dyDescent="0.25">
      <c r="A93" s="11" t="s">
        <v>107</v>
      </c>
      <c r="B93" s="10">
        <v>1.61</v>
      </c>
      <c r="C93" s="10">
        <v>21.11</v>
      </c>
      <c r="D93" s="12">
        <f t="shared" si="1"/>
        <v>1.3111801242236023</v>
      </c>
    </row>
    <row r="94" spans="1:4" x14ac:dyDescent="0.25">
      <c r="A94" s="11" t="s">
        <v>108</v>
      </c>
      <c r="B94" s="10">
        <v>1.91</v>
      </c>
      <c r="C94" s="10">
        <v>17.89</v>
      </c>
      <c r="D94" s="12">
        <f t="shared" si="1"/>
        <v>0.93664921465968587</v>
      </c>
    </row>
    <row r="95" spans="1:4" x14ac:dyDescent="0.25">
      <c r="A95" s="11" t="s">
        <v>109</v>
      </c>
      <c r="B95" s="10">
        <v>1.47</v>
      </c>
      <c r="C95" s="10">
        <v>18.13</v>
      </c>
      <c r="D95" s="12">
        <f t="shared" si="1"/>
        <v>1.2333333333333334</v>
      </c>
    </row>
    <row r="96" spans="1:4" x14ac:dyDescent="0.25">
      <c r="A96" s="11" t="s">
        <v>110</v>
      </c>
      <c r="B96" s="10">
        <v>1.94</v>
      </c>
      <c r="C96" s="10">
        <v>34.159999999999997</v>
      </c>
      <c r="D96" s="12">
        <f t="shared" si="1"/>
        <v>1.7608247422680412</v>
      </c>
    </row>
    <row r="97" spans="1:4" x14ac:dyDescent="0.25">
      <c r="A97" s="11" t="s">
        <v>111</v>
      </c>
      <c r="B97" s="10">
        <v>1.68</v>
      </c>
      <c r="C97" s="10">
        <v>21.96</v>
      </c>
      <c r="D97" s="12">
        <f t="shared" si="1"/>
        <v>1.3071428571428572</v>
      </c>
    </row>
    <row r="98" spans="1:4" x14ac:dyDescent="0.25">
      <c r="A98" s="11" t="s">
        <v>112</v>
      </c>
      <c r="B98" s="10">
        <v>1.5</v>
      </c>
      <c r="C98" s="10">
        <v>19.829999999999998</v>
      </c>
      <c r="D98" s="12">
        <f t="shared" si="1"/>
        <v>1.3219999999999998</v>
      </c>
    </row>
    <row r="99" spans="1:4" x14ac:dyDescent="0.25">
      <c r="A99" s="11" t="s">
        <v>113</v>
      </c>
      <c r="B99" s="10">
        <v>1.82</v>
      </c>
      <c r="C99" s="10">
        <v>13.86</v>
      </c>
      <c r="D99" s="12">
        <f t="shared" si="1"/>
        <v>0.7615384615384615</v>
      </c>
    </row>
    <row r="100" spans="1:4" x14ac:dyDescent="0.25">
      <c r="A100" s="11" t="s">
        <v>114</v>
      </c>
      <c r="B100" s="10">
        <v>1.75</v>
      </c>
      <c r="C100" s="10">
        <v>18.41</v>
      </c>
      <c r="D100" s="12">
        <f t="shared" si="1"/>
        <v>1.052</v>
      </c>
    </row>
    <row r="101" spans="1:4" x14ac:dyDescent="0.25">
      <c r="A101" s="11" t="s">
        <v>115</v>
      </c>
      <c r="B101" s="10">
        <v>2.0099999999999998</v>
      </c>
      <c r="C101" s="10">
        <v>12.83</v>
      </c>
      <c r="D101" s="12">
        <f t="shared" si="1"/>
        <v>0.63830845771144284</v>
      </c>
    </row>
    <row r="102" spans="1:4" x14ac:dyDescent="0.25">
      <c r="A102" s="11" t="s">
        <v>116</v>
      </c>
      <c r="B102" s="10">
        <v>2.1</v>
      </c>
      <c r="C102" s="10">
        <v>20.81</v>
      </c>
      <c r="D102" s="12">
        <f t="shared" si="1"/>
        <v>0.99095238095238092</v>
      </c>
    </row>
    <row r="103" spans="1:4" x14ac:dyDescent="0.25">
      <c r="A103" s="11" t="s">
        <v>117</v>
      </c>
      <c r="B103" s="10">
        <v>1.63</v>
      </c>
      <c r="C103" s="10">
        <v>17.579999999999998</v>
      </c>
      <c r="D103" s="12">
        <f t="shared" si="1"/>
        <v>1.0785276073619632</v>
      </c>
    </row>
    <row r="104" spans="1:4" x14ac:dyDescent="0.25">
      <c r="A104" s="11" t="s">
        <v>118</v>
      </c>
      <c r="B104" s="10">
        <v>1.78</v>
      </c>
      <c r="C104" s="10">
        <v>11.9</v>
      </c>
      <c r="D104" s="12">
        <f t="shared" si="1"/>
        <v>0.66853932584269671</v>
      </c>
    </row>
    <row r="105" spans="1:4" x14ac:dyDescent="0.25">
      <c r="A105" s="11" t="s">
        <v>119</v>
      </c>
      <c r="B105" s="10">
        <v>1.65</v>
      </c>
      <c r="C105" s="10">
        <v>12.29</v>
      </c>
      <c r="D105" s="12">
        <f t="shared" si="1"/>
        <v>0.74484848484848487</v>
      </c>
    </row>
    <row r="106" spans="1:4" x14ac:dyDescent="0.25">
      <c r="A106" s="11" t="s">
        <v>120</v>
      </c>
      <c r="B106" s="10">
        <v>1.65</v>
      </c>
      <c r="C106" s="10">
        <v>18.45</v>
      </c>
      <c r="D106" s="12">
        <f t="shared" si="1"/>
        <v>1.1181818181818182</v>
      </c>
    </row>
    <row r="107" spans="1:4" x14ac:dyDescent="0.25">
      <c r="A107" s="11" t="s">
        <v>121</v>
      </c>
      <c r="B107" s="10">
        <v>1.78</v>
      </c>
      <c r="C107" s="10">
        <v>15.01</v>
      </c>
      <c r="D107" s="12">
        <f t="shared" si="1"/>
        <v>0.84325842696629205</v>
      </c>
    </row>
    <row r="108" spans="1:4" x14ac:dyDescent="0.25">
      <c r="A108" s="11" t="s">
        <v>122</v>
      </c>
      <c r="B108" s="10">
        <v>1.39</v>
      </c>
      <c r="C108" s="10">
        <v>13.33</v>
      </c>
      <c r="D108" s="12">
        <f t="shared" si="1"/>
        <v>0.95899280575539569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abSelected="1" workbookViewId="0">
      <selection activeCell="G19" sqref="G19"/>
    </sheetView>
  </sheetViews>
  <sheetFormatPr defaultRowHeight="15" x14ac:dyDescent="0.25"/>
  <cols>
    <col min="1" max="1" width="42.5703125" customWidth="1"/>
    <col min="2" max="2" width="17.7109375" customWidth="1"/>
    <col min="3" max="3" width="17.85546875" customWidth="1"/>
    <col min="4" max="4" width="17" customWidth="1"/>
    <col min="5" max="5" width="18" customWidth="1"/>
    <col min="6" max="6" width="20.140625" customWidth="1"/>
    <col min="7" max="7" width="66.42578125" customWidth="1"/>
  </cols>
  <sheetData>
    <row r="1" spans="1:7" ht="16.5" thickTop="1" thickBot="1" x14ac:dyDescent="0.3">
      <c r="A1" s="13" t="s">
        <v>127</v>
      </c>
      <c r="B1" s="13" t="s">
        <v>128</v>
      </c>
      <c r="C1" s="13" t="s">
        <v>129</v>
      </c>
      <c r="D1" s="13" t="s">
        <v>130</v>
      </c>
      <c r="E1" s="13" t="s">
        <v>131</v>
      </c>
      <c r="F1" s="13" t="s">
        <v>132</v>
      </c>
      <c r="G1" s="13" t="s">
        <v>133</v>
      </c>
    </row>
    <row r="2" spans="1:7" ht="16.5" thickTop="1" thickBot="1" x14ac:dyDescent="0.3">
      <c r="A2" s="14" t="s">
        <v>134</v>
      </c>
      <c r="B2" s="14" t="s">
        <v>135</v>
      </c>
      <c r="C2" s="15" t="s">
        <v>136</v>
      </c>
      <c r="D2" s="15" t="s">
        <v>137</v>
      </c>
      <c r="E2" s="15" t="s">
        <v>138</v>
      </c>
      <c r="F2" s="15" t="s">
        <v>139</v>
      </c>
      <c r="G2" s="15" t="s">
        <v>140</v>
      </c>
    </row>
    <row r="3" spans="1:7" ht="16.5" thickTop="1" thickBot="1" x14ac:dyDescent="0.3">
      <c r="A3" s="14" t="s">
        <v>141</v>
      </c>
      <c r="B3" s="14" t="s">
        <v>135</v>
      </c>
      <c r="C3" s="15" t="s">
        <v>136</v>
      </c>
      <c r="D3" s="15" t="s">
        <v>137</v>
      </c>
      <c r="E3" s="15" t="s">
        <v>142</v>
      </c>
      <c r="F3" s="15" t="s">
        <v>139</v>
      </c>
      <c r="G3" s="15" t="s">
        <v>140</v>
      </c>
    </row>
    <row r="4" spans="1:7" ht="16.5" thickTop="1" thickBot="1" x14ac:dyDescent="0.3">
      <c r="A4" s="16" t="s">
        <v>146</v>
      </c>
      <c r="B4" s="14" t="s">
        <v>135</v>
      </c>
      <c r="C4" s="15" t="s">
        <v>136</v>
      </c>
      <c r="D4" s="15" t="s">
        <v>143</v>
      </c>
      <c r="E4" s="15" t="s">
        <v>147</v>
      </c>
      <c r="F4" s="15" t="s">
        <v>144</v>
      </c>
      <c r="G4" s="15" t="s">
        <v>145</v>
      </c>
    </row>
    <row r="5" spans="1:7" ht="15.75" thickTop="1" x14ac:dyDescent="0.25"/>
    <row r="58" spans="1:6" ht="15.75" x14ac:dyDescent="0.25">
      <c r="A58" s="17" t="s">
        <v>148</v>
      </c>
      <c r="B58" s="18"/>
      <c r="C58" s="18"/>
      <c r="D58" s="18"/>
      <c r="E58" s="18"/>
    </row>
    <row r="59" spans="1:6" ht="15.75" x14ac:dyDescent="0.25">
      <c r="A59" s="18" t="s">
        <v>149</v>
      </c>
      <c r="B59" s="18"/>
      <c r="C59" s="18"/>
      <c r="D59" s="18"/>
      <c r="E59" s="18"/>
      <c r="F59" s="18"/>
    </row>
    <row r="60" spans="1:6" ht="15.75" x14ac:dyDescent="0.25">
      <c r="A60" s="18" t="s">
        <v>150</v>
      </c>
      <c r="B60" s="18"/>
      <c r="C60" s="18"/>
      <c r="D60" s="18"/>
      <c r="E60" s="18"/>
      <c r="F60" s="18"/>
    </row>
    <row r="61" spans="1:6" ht="15.75" x14ac:dyDescent="0.25">
      <c r="A61" s="18" t="s">
        <v>151</v>
      </c>
      <c r="B61" s="18"/>
      <c r="C61" s="18"/>
      <c r="D61" s="18"/>
      <c r="E61" s="18"/>
      <c r="F61" s="18"/>
    </row>
    <row r="62" spans="1:6" ht="15.75" x14ac:dyDescent="0.25">
      <c r="A62" s="18" t="s">
        <v>152</v>
      </c>
      <c r="B62" s="18"/>
      <c r="C62" s="18"/>
      <c r="D62" s="18"/>
      <c r="E62" s="18"/>
      <c r="F62" s="18"/>
    </row>
    <row r="63" spans="1:6" ht="15.75" x14ac:dyDescent="0.25">
      <c r="A63" s="18" t="s">
        <v>153</v>
      </c>
      <c r="B63" s="18"/>
      <c r="C63" s="18"/>
      <c r="D63" s="18"/>
      <c r="E63" s="18"/>
      <c r="F63" s="18"/>
    </row>
    <row r="64" spans="1:6" ht="15.75" x14ac:dyDescent="0.25">
      <c r="A64" s="18" t="s">
        <v>154</v>
      </c>
      <c r="B64" s="18"/>
      <c r="C64" s="18"/>
      <c r="D64" s="18"/>
      <c r="E64" s="18"/>
      <c r="F64" s="18"/>
    </row>
    <row r="65" spans="1:6" ht="15.75" x14ac:dyDescent="0.25">
      <c r="A65" s="18" t="s">
        <v>155</v>
      </c>
      <c r="B65" s="18"/>
      <c r="C65" s="18"/>
      <c r="D65" s="18"/>
      <c r="E65" s="18"/>
      <c r="F65" s="18"/>
    </row>
    <row r="66" spans="1:6" ht="15.75" x14ac:dyDescent="0.25">
      <c r="A66" s="18" t="s">
        <v>156</v>
      </c>
      <c r="B66" s="18"/>
      <c r="C66" s="18"/>
      <c r="D66" s="18"/>
      <c r="E66" s="18"/>
      <c r="F66" s="18"/>
    </row>
    <row r="67" spans="1:6" ht="15.75" x14ac:dyDescent="0.25">
      <c r="A67" s="18"/>
      <c r="B67" s="18"/>
      <c r="C67" s="18"/>
      <c r="D67" s="18"/>
      <c r="E67" s="18"/>
      <c r="F67" s="18"/>
    </row>
    <row r="68" spans="1:6" ht="15.75" x14ac:dyDescent="0.25">
      <c r="A68" s="17" t="s">
        <v>157</v>
      </c>
      <c r="B68" s="18"/>
      <c r="C68" s="18"/>
      <c r="D68" s="18"/>
      <c r="E68" s="18"/>
      <c r="F68" s="18"/>
    </row>
    <row r="69" spans="1:6" ht="15.75" x14ac:dyDescent="0.25">
      <c r="A69" s="18" t="s">
        <v>158</v>
      </c>
      <c r="B69" s="18"/>
      <c r="C69" s="18"/>
      <c r="D69" s="18"/>
      <c r="E69" s="18"/>
      <c r="F69" s="18"/>
    </row>
    <row r="70" spans="1:6" ht="15.75" x14ac:dyDescent="0.25">
      <c r="A70" s="18" t="s">
        <v>159</v>
      </c>
      <c r="B70" s="18"/>
      <c r="C70" s="18"/>
      <c r="D70" s="18"/>
      <c r="E70" s="18"/>
      <c r="F70" s="18"/>
    </row>
    <row r="71" spans="1:6" ht="15.75" x14ac:dyDescent="0.25">
      <c r="A71" s="18" t="s">
        <v>160</v>
      </c>
      <c r="B71" s="18"/>
      <c r="C71" s="18"/>
      <c r="D71" s="18"/>
      <c r="E71" s="18"/>
      <c r="F71" s="18"/>
    </row>
    <row r="72" spans="1:6" ht="15.75" x14ac:dyDescent="0.25">
      <c r="A72" s="18" t="s">
        <v>161</v>
      </c>
      <c r="B72" s="18"/>
      <c r="C72" s="18"/>
      <c r="D72" s="18"/>
      <c r="E72" s="18"/>
    </row>
    <row r="73" spans="1:6" ht="15.75" x14ac:dyDescent="0.25">
      <c r="A73" s="18" t="s">
        <v>162</v>
      </c>
      <c r="B73" s="18"/>
      <c r="C73" s="18"/>
      <c r="D73" s="18"/>
      <c r="E73" s="18"/>
    </row>
    <row r="74" spans="1:6" ht="15.75" x14ac:dyDescent="0.25">
      <c r="A74" s="18" t="s">
        <v>163</v>
      </c>
      <c r="B74" s="18"/>
      <c r="C74" s="18"/>
      <c r="D74" s="18"/>
      <c r="E74" s="18"/>
      <c r="F74" s="18"/>
    </row>
    <row r="75" spans="1:6" ht="15.75" x14ac:dyDescent="0.25">
      <c r="A75" s="18" t="s">
        <v>164</v>
      </c>
      <c r="B75" s="18"/>
      <c r="C75" s="18"/>
      <c r="D75" s="18"/>
      <c r="E75" s="18"/>
      <c r="F75" s="18"/>
    </row>
    <row r="76" spans="1:6" ht="15.75" x14ac:dyDescent="0.25">
      <c r="A76" s="18" t="s">
        <v>165</v>
      </c>
      <c r="B76" s="18"/>
      <c r="C76" s="18"/>
      <c r="D76" s="18"/>
      <c r="E76" s="18"/>
      <c r="F76" s="18"/>
    </row>
    <row r="77" spans="1:6" ht="15.75" x14ac:dyDescent="0.25">
      <c r="A77" s="18" t="s">
        <v>166</v>
      </c>
      <c r="B77" s="18"/>
      <c r="C77" s="18"/>
      <c r="D77" s="18"/>
      <c r="E77" s="18"/>
      <c r="F77" s="18"/>
    </row>
    <row r="78" spans="1:6" ht="15.75" x14ac:dyDescent="0.25">
      <c r="A78" s="18" t="s">
        <v>167</v>
      </c>
      <c r="B78" s="18"/>
      <c r="C78" s="18"/>
      <c r="D78" s="18"/>
      <c r="E78" s="18"/>
      <c r="F78" s="18"/>
    </row>
    <row r="79" spans="1:6" ht="15.75" x14ac:dyDescent="0.25">
      <c r="A79" s="18" t="s">
        <v>156</v>
      </c>
      <c r="B79" s="18"/>
      <c r="C79" s="18"/>
      <c r="D79" s="18"/>
      <c r="E79" s="18"/>
      <c r="F79" s="18"/>
    </row>
    <row r="80" spans="1:6" ht="15.75" x14ac:dyDescent="0.25">
      <c r="A80" s="18"/>
      <c r="B80" s="18"/>
      <c r="C80" s="18"/>
      <c r="D80" s="18"/>
      <c r="E80" s="18"/>
      <c r="F80" s="18"/>
    </row>
    <row r="81" spans="1:6" ht="15.75" x14ac:dyDescent="0.25">
      <c r="A81" s="17" t="s">
        <v>168</v>
      </c>
      <c r="B81" s="18"/>
      <c r="C81" s="18"/>
      <c r="D81" s="18"/>
      <c r="E81" s="18"/>
      <c r="F81" s="18"/>
    </row>
    <row r="82" spans="1:6" ht="15.75" x14ac:dyDescent="0.25">
      <c r="A82" s="18" t="s">
        <v>169</v>
      </c>
      <c r="B82" s="18"/>
      <c r="C82" s="18"/>
      <c r="D82" s="18"/>
      <c r="E82" s="18"/>
      <c r="F82" s="18"/>
    </row>
    <row r="83" spans="1:6" ht="15.75" x14ac:dyDescent="0.25">
      <c r="A83" s="18" t="s">
        <v>170</v>
      </c>
      <c r="B83" s="18"/>
      <c r="C83" s="18"/>
      <c r="D83" s="18"/>
      <c r="E83" s="18"/>
      <c r="F83" s="18"/>
    </row>
    <row r="84" spans="1:6" ht="15.75" x14ac:dyDescent="0.25">
      <c r="A84" s="18" t="s">
        <v>171</v>
      </c>
      <c r="B84" s="18"/>
      <c r="C84" s="18"/>
      <c r="D84" s="18"/>
      <c r="E84" s="18"/>
      <c r="F84" s="18"/>
    </row>
    <row r="85" spans="1:6" ht="15.75" x14ac:dyDescent="0.25">
      <c r="A85" s="18" t="s">
        <v>172</v>
      </c>
      <c r="B85" s="18"/>
      <c r="C85" s="18"/>
      <c r="D85" s="18"/>
      <c r="E85" s="18"/>
      <c r="F85" s="18"/>
    </row>
    <row r="86" spans="1:6" ht="15.75" x14ac:dyDescent="0.25">
      <c r="A86" s="18" t="s">
        <v>173</v>
      </c>
      <c r="B86" s="18"/>
      <c r="C86" s="18"/>
      <c r="D86" s="18"/>
      <c r="E86" s="18"/>
      <c r="F86" s="18"/>
    </row>
    <row r="87" spans="1:6" ht="15.75" x14ac:dyDescent="0.25">
      <c r="A87" s="18" t="s">
        <v>174</v>
      </c>
      <c r="B87" s="18"/>
      <c r="C87" s="18"/>
      <c r="D87" s="18"/>
      <c r="E87" s="18"/>
      <c r="F87" s="18"/>
    </row>
    <row r="88" spans="1:6" ht="15.75" x14ac:dyDescent="0.25">
      <c r="A88" s="18" t="s">
        <v>175</v>
      </c>
      <c r="B88" s="18"/>
      <c r="C88" s="18"/>
      <c r="D88" s="18"/>
      <c r="E88" s="18"/>
      <c r="F88" s="18"/>
    </row>
    <row r="89" spans="1:6" ht="15.75" x14ac:dyDescent="0.25">
      <c r="A89" s="18" t="s">
        <v>176</v>
      </c>
      <c r="B89" s="18"/>
      <c r="C89" s="18"/>
      <c r="D89" s="18"/>
      <c r="E89" s="18"/>
      <c r="F89" s="18"/>
    </row>
    <row r="90" spans="1:6" ht="15.75" x14ac:dyDescent="0.25">
      <c r="A90" s="18" t="s">
        <v>177</v>
      </c>
      <c r="B90" s="18"/>
      <c r="C90" s="18"/>
      <c r="D90" s="18"/>
      <c r="E90" s="18"/>
      <c r="F90" s="18"/>
    </row>
    <row r="91" spans="1:6" ht="15.75" x14ac:dyDescent="0.25">
      <c r="A91" s="18" t="s">
        <v>178</v>
      </c>
      <c r="B91" s="18"/>
      <c r="C91" s="18"/>
      <c r="D91" s="18"/>
      <c r="E91" s="18"/>
      <c r="F91" s="18"/>
    </row>
    <row r="92" spans="1:6" ht="15.75" x14ac:dyDescent="0.25">
      <c r="A92" s="18" t="s">
        <v>179</v>
      </c>
      <c r="B92" s="18"/>
      <c r="C92" s="18"/>
      <c r="D92" s="18"/>
      <c r="E92" s="18"/>
      <c r="F92" s="18"/>
    </row>
    <row r="94" spans="1:6" x14ac:dyDescent="0.25">
      <c r="A94" s="9" t="s">
        <v>185</v>
      </c>
    </row>
    <row r="95" spans="1:6" x14ac:dyDescent="0.25">
      <c r="A95" t="s">
        <v>182</v>
      </c>
    </row>
    <row r="96" spans="1:6" x14ac:dyDescent="0.25">
      <c r="A96" t="s">
        <v>184</v>
      </c>
    </row>
    <row r="97" spans="1:1" x14ac:dyDescent="0.25">
      <c r="A97" t="s">
        <v>180</v>
      </c>
    </row>
    <row r="98" spans="1:1" x14ac:dyDescent="0.25">
      <c r="A98" t="s">
        <v>181</v>
      </c>
    </row>
    <row r="99" spans="1:1" x14ac:dyDescent="0.25">
      <c r="A99" t="s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ADMA-1.PLATE</vt:lpstr>
      <vt:lpstr>ADMA-2.PLATE</vt:lpstr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2023-01-12T11:15:25Z</dcterms:created>
  <dcterms:modified xsi:type="dcterms:W3CDTF">2023-01-12T15:11:58Z</dcterms:modified>
</cp:coreProperties>
</file>