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Büşra Başar Gökçen\15.07.2021 Melatonin\"/>
    </mc:Choice>
  </mc:AlternateContent>
  <xr:revisionPtr revIDLastSave="0" documentId="8_{E036A8AF-72F2-4941-8B15-2756F9A50513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Melatonin-1" sheetId="1" r:id="rId1"/>
    <sheet name="Melatonin-2" sheetId="2" r:id="rId2"/>
    <sheet name="Melatonin-3" sheetId="3" r:id="rId3"/>
    <sheet name="Materyal-Metod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8" i="3" l="1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D21" i="3"/>
  <c r="D20" i="3"/>
  <c r="D19" i="3"/>
  <c r="D18" i="3"/>
  <c r="D17" i="3"/>
  <c r="D16" i="3"/>
  <c r="D15" i="3"/>
  <c r="D14" i="3"/>
  <c r="C121" i="2" l="1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D22" i="2"/>
  <c r="D21" i="2"/>
  <c r="D20" i="2"/>
  <c r="D19" i="2"/>
  <c r="D18" i="2"/>
  <c r="D17" i="2"/>
  <c r="D16" i="2"/>
  <c r="D15" i="2"/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D17" i="1"/>
  <c r="D18" i="1"/>
  <c r="D19" i="1"/>
  <c r="D20" i="1"/>
  <c r="D21" i="1"/>
  <c r="D22" i="1"/>
  <c r="D16" i="1"/>
</calcChain>
</file>

<file path=xl/sharedStrings.xml><?xml version="1.0" encoding="utf-8"?>
<sst xmlns="http://schemas.openxmlformats.org/spreadsheetml/2006/main" count="329" uniqueCount="297">
  <si>
    <t>std1</t>
  </si>
  <si>
    <t>std2</t>
  </si>
  <si>
    <t>std3</t>
  </si>
  <si>
    <t>std4</t>
  </si>
  <si>
    <t>std5</t>
  </si>
  <si>
    <t>std6</t>
  </si>
  <si>
    <t>blank</t>
  </si>
  <si>
    <t>absorbans</t>
  </si>
  <si>
    <t>expected</t>
  </si>
  <si>
    <t>result</t>
  </si>
  <si>
    <t>concentratıon (pg/ml)</t>
  </si>
  <si>
    <t>Numune</t>
  </si>
  <si>
    <t>1.zaman-1</t>
  </si>
  <si>
    <t>1.zaman-2</t>
  </si>
  <si>
    <t>1.zaman-4</t>
  </si>
  <si>
    <t>1.zaman-5</t>
  </si>
  <si>
    <t>1.zaman-6</t>
  </si>
  <si>
    <t>1.zaman-7</t>
  </si>
  <si>
    <t>1.zaman-8</t>
  </si>
  <si>
    <t>1.zaman-9</t>
  </si>
  <si>
    <t>1.zaman-10</t>
  </si>
  <si>
    <t>1.zaman-11</t>
  </si>
  <si>
    <t>1.zaman-12</t>
  </si>
  <si>
    <t>1.zaman-14</t>
  </si>
  <si>
    <t>1.zaman-16</t>
  </si>
  <si>
    <t>1.zaman-18</t>
  </si>
  <si>
    <t>1.zaman-19</t>
  </si>
  <si>
    <t>1.zaman-20</t>
  </si>
  <si>
    <t>1.zaman-21</t>
  </si>
  <si>
    <t>1.zaman-22</t>
  </si>
  <si>
    <t>1.zaman-23</t>
  </si>
  <si>
    <t>1.zaman-24</t>
  </si>
  <si>
    <t>1.zaman-25</t>
  </si>
  <si>
    <t>1.zaman-26</t>
  </si>
  <si>
    <t>1.zaman-27</t>
  </si>
  <si>
    <t>1.zaman-28</t>
  </si>
  <si>
    <t>1.zaman-29</t>
  </si>
  <si>
    <t>1.zaman-30</t>
  </si>
  <si>
    <t>1.zaman-31</t>
  </si>
  <si>
    <t>1.zaman-32</t>
  </si>
  <si>
    <t>1.zaman-33</t>
  </si>
  <si>
    <t>1.zaman-37</t>
  </si>
  <si>
    <t>1.zaman-38</t>
  </si>
  <si>
    <t>1.zaman-39</t>
  </si>
  <si>
    <t>1.zaman-40</t>
  </si>
  <si>
    <t>1.zaman-41</t>
  </si>
  <si>
    <t>1.zaman-42</t>
  </si>
  <si>
    <t>1.zaman-43</t>
  </si>
  <si>
    <t>1.zaman-44</t>
  </si>
  <si>
    <t>1.zaman-45</t>
  </si>
  <si>
    <t>1.zaman-46</t>
  </si>
  <si>
    <t>1.zaman-48</t>
  </si>
  <si>
    <t>1.zaman-49</t>
  </si>
  <si>
    <t>1.zaman-50</t>
  </si>
  <si>
    <t>1.zaman-51</t>
  </si>
  <si>
    <t>1.zaman-52</t>
  </si>
  <si>
    <t>1.zaman-53</t>
  </si>
  <si>
    <t>1.zaman-54</t>
  </si>
  <si>
    <t>1.zaman-55</t>
  </si>
  <si>
    <t>1.zaman-57</t>
  </si>
  <si>
    <t>1.zaman-62</t>
  </si>
  <si>
    <t>1.zaman-63</t>
  </si>
  <si>
    <t>1.zaman-64</t>
  </si>
  <si>
    <t>1.zaman-65</t>
  </si>
  <si>
    <t>1.zaman-66</t>
  </si>
  <si>
    <t>1.zaman-67</t>
  </si>
  <si>
    <t>1.zaman-68</t>
  </si>
  <si>
    <t>1.zaman-71</t>
  </si>
  <si>
    <t>1.zaman-72</t>
  </si>
  <si>
    <t>1.zaman-75</t>
  </si>
  <si>
    <t>1.zaman-76</t>
  </si>
  <si>
    <t>1.zaman-77</t>
  </si>
  <si>
    <t>1.zaman-78</t>
  </si>
  <si>
    <t>1.zaman-80</t>
  </si>
  <si>
    <t>1.zaman-81</t>
  </si>
  <si>
    <t>1.zaman-82</t>
  </si>
  <si>
    <t>1.zaman-83</t>
  </si>
  <si>
    <t>1.zaman-87</t>
  </si>
  <si>
    <t>2.zaman-1</t>
  </si>
  <si>
    <t>2.zaman-2</t>
  </si>
  <si>
    <t>2.zaman-4</t>
  </si>
  <si>
    <t>2.zaman-5</t>
  </si>
  <si>
    <t>2.zaman-6</t>
  </si>
  <si>
    <t>2.zaman-7</t>
  </si>
  <si>
    <t>2.zaman-8</t>
  </si>
  <si>
    <t>2.zaman-9</t>
  </si>
  <si>
    <t>2.zaman-10</t>
  </si>
  <si>
    <t>2.zaman-11</t>
  </si>
  <si>
    <t>2.zaman-12</t>
  </si>
  <si>
    <t>2.zaman-14</t>
  </si>
  <si>
    <t>2.zaman-16</t>
  </si>
  <si>
    <t>2.zaman-18</t>
  </si>
  <si>
    <t>2.zaman-19</t>
  </si>
  <si>
    <t>2.zaman-20</t>
  </si>
  <si>
    <t>2.zaman-21</t>
  </si>
  <si>
    <t>2.zaman-22</t>
  </si>
  <si>
    <t>2.zaman-23</t>
  </si>
  <si>
    <t>2.zaman-24</t>
  </si>
  <si>
    <t>2.zaman-25</t>
  </si>
  <si>
    <t>2.zaman-26</t>
  </si>
  <si>
    <t xml:space="preserve"> </t>
  </si>
  <si>
    <t>std7</t>
  </si>
  <si>
    <t>2.zaman-27</t>
  </si>
  <si>
    <t>2.zaman-28</t>
  </si>
  <si>
    <t>2.zaman-29</t>
  </si>
  <si>
    <t>2.zaman-30</t>
  </si>
  <si>
    <t>2.zaman-31</t>
  </si>
  <si>
    <t>2.zaman-32</t>
  </si>
  <si>
    <t>2.zaman-33</t>
  </si>
  <si>
    <t>2.zaman-37</t>
  </si>
  <si>
    <t>2.zaman-38</t>
  </si>
  <si>
    <t>2.zaman-39</t>
  </si>
  <si>
    <t>2.zaman-40</t>
  </si>
  <si>
    <t>2.zaman-41</t>
  </si>
  <si>
    <t>2.zaman-42</t>
  </si>
  <si>
    <t>2.zaman-43</t>
  </si>
  <si>
    <t>2.zaman-44</t>
  </si>
  <si>
    <t>2.zaman-45</t>
  </si>
  <si>
    <t>2.zaman-46</t>
  </si>
  <si>
    <t>2.zaman-48</t>
  </si>
  <si>
    <t>2.zaman-49</t>
  </si>
  <si>
    <t>2.zaman-50</t>
  </si>
  <si>
    <t>2.zaman-51</t>
  </si>
  <si>
    <t>2.zaman-52</t>
  </si>
  <si>
    <t>2.zaman-53</t>
  </si>
  <si>
    <t>2.zaman-54</t>
  </si>
  <si>
    <t>2.zaman-55</t>
  </si>
  <si>
    <t>2.zaman-57</t>
  </si>
  <si>
    <t>2.zaman-62</t>
  </si>
  <si>
    <t>2.zaman-63</t>
  </si>
  <si>
    <t>2.zaman-64</t>
  </si>
  <si>
    <t>2.zaman-65</t>
  </si>
  <si>
    <t>2.zaman-66</t>
  </si>
  <si>
    <t>2.zaman-67</t>
  </si>
  <si>
    <t>2.zaman-68</t>
  </si>
  <si>
    <t>2.zaman-71</t>
  </si>
  <si>
    <t>2.zaman-72</t>
  </si>
  <si>
    <t>2.zaman-75</t>
  </si>
  <si>
    <t>2.zaman-76</t>
  </si>
  <si>
    <t>2.zaman-77</t>
  </si>
  <si>
    <t>2.zaman-78</t>
  </si>
  <si>
    <t>2.zaman-80</t>
  </si>
  <si>
    <t>2.zaman-81</t>
  </si>
  <si>
    <t>2.zaman-82</t>
  </si>
  <si>
    <t>2.zaman-83</t>
  </si>
  <si>
    <t>2.zaman-87</t>
  </si>
  <si>
    <t>3.zaman-1</t>
  </si>
  <si>
    <t>3.zaman-2</t>
  </si>
  <si>
    <t>3.zaman-4</t>
  </si>
  <si>
    <t>3.zaman-5</t>
  </si>
  <si>
    <t>3.zaman-6</t>
  </si>
  <si>
    <t>3.zaman-7</t>
  </si>
  <si>
    <t>3.zaman-8</t>
  </si>
  <si>
    <t>3.zaman-9</t>
  </si>
  <si>
    <t>3.zaman-10</t>
  </si>
  <si>
    <t>3.zaman-11</t>
  </si>
  <si>
    <t>3.zaman-12</t>
  </si>
  <si>
    <t>3.zaman-14</t>
  </si>
  <si>
    <t>3.zaman-16</t>
  </si>
  <si>
    <t>3.zaman-18</t>
  </si>
  <si>
    <t>3.zaman-19</t>
  </si>
  <si>
    <t>3.zaman-20</t>
  </si>
  <si>
    <t>3.zaman-21</t>
  </si>
  <si>
    <t>3.zaman-22</t>
  </si>
  <si>
    <t>3.zaman-23</t>
  </si>
  <si>
    <t>3.zaman-24</t>
  </si>
  <si>
    <t>3.zaman-25</t>
  </si>
  <si>
    <t>3.zaman-26</t>
  </si>
  <si>
    <t>3.zaman-27</t>
  </si>
  <si>
    <t>3.zaman-28</t>
  </si>
  <si>
    <t>3.zaman-29</t>
  </si>
  <si>
    <t>3.zaman-30</t>
  </si>
  <si>
    <t>3.zaman-31</t>
  </si>
  <si>
    <t>3.zaman-32</t>
  </si>
  <si>
    <t>3.zaman-33</t>
  </si>
  <si>
    <t>3.zaman-37</t>
  </si>
  <si>
    <t>3.zaman-38</t>
  </si>
  <si>
    <t>3.zaman-39</t>
  </si>
  <si>
    <t>3.zaman-40</t>
  </si>
  <si>
    <t>3.zaman-41</t>
  </si>
  <si>
    <t>3.zaman-42</t>
  </si>
  <si>
    <t>3.zaman-43</t>
  </si>
  <si>
    <t>3.zaman-44</t>
  </si>
  <si>
    <t>3.zaman-45</t>
  </si>
  <si>
    <t>3.zaman-46</t>
  </si>
  <si>
    <t>3.zaman-48</t>
  </si>
  <si>
    <t>3.zaman-49</t>
  </si>
  <si>
    <t>3.zaman-50</t>
  </si>
  <si>
    <t>3.zaman-51</t>
  </si>
  <si>
    <t>3.zaman-52</t>
  </si>
  <si>
    <t>3.zaman-53</t>
  </si>
  <si>
    <t>3.zaman-54</t>
  </si>
  <si>
    <t>3.zaman-55</t>
  </si>
  <si>
    <t>3.zaman-57</t>
  </si>
  <si>
    <t>3.zaman-62</t>
  </si>
  <si>
    <t>3.zaman-63</t>
  </si>
  <si>
    <t>3.zaman-64</t>
  </si>
  <si>
    <t>3.zaman-65</t>
  </si>
  <si>
    <t>3.zaman-66</t>
  </si>
  <si>
    <t>3.zaman-67</t>
  </si>
  <si>
    <t>3.zaman-68</t>
  </si>
  <si>
    <t>3.zaman-71</t>
  </si>
  <si>
    <t>3.zaman-72</t>
  </si>
  <si>
    <t>3.zaman-75</t>
  </si>
  <si>
    <t>3.zaman-76</t>
  </si>
  <si>
    <t>3.zaman-77</t>
  </si>
  <si>
    <t>3.zaman-78</t>
  </si>
  <si>
    <t>3.zaman-80</t>
  </si>
  <si>
    <t>3.zaman-81</t>
  </si>
  <si>
    <t>3.zaman-82</t>
  </si>
  <si>
    <t>3.zaman-83</t>
  </si>
  <si>
    <t>3.zaman-87</t>
  </si>
  <si>
    <t>4.zaman-1</t>
  </si>
  <si>
    <t>4.zaman-2</t>
  </si>
  <si>
    <t>4.zaman-4</t>
  </si>
  <si>
    <t>4.zaman-5</t>
  </si>
  <si>
    <t>4.zaman-6</t>
  </si>
  <si>
    <t>4.zaman-7</t>
  </si>
  <si>
    <t>4.zaman-8</t>
  </si>
  <si>
    <t>4.zaman-9</t>
  </si>
  <si>
    <t>4.zaman-10</t>
  </si>
  <si>
    <t>4.zaman-11</t>
  </si>
  <si>
    <t>4.zaman-12</t>
  </si>
  <si>
    <t>4.zaman-14</t>
  </si>
  <si>
    <t>4.zaman-16</t>
  </si>
  <si>
    <t>4.zaman-18</t>
  </si>
  <si>
    <t>4.zaman-19</t>
  </si>
  <si>
    <t>4.zaman-20</t>
  </si>
  <si>
    <t>4.zaman-21</t>
  </si>
  <si>
    <t>4.zaman-22</t>
  </si>
  <si>
    <t>4.zaman-23</t>
  </si>
  <si>
    <t>4.zaman-24</t>
  </si>
  <si>
    <t>4.zaman-25</t>
  </si>
  <si>
    <t>4.zaman-26</t>
  </si>
  <si>
    <t>4.zaman-27</t>
  </si>
  <si>
    <t>4.zaman-28</t>
  </si>
  <si>
    <t>4.zaman-29</t>
  </si>
  <si>
    <t>4.zaman-30</t>
  </si>
  <si>
    <t>4.zaman-31</t>
  </si>
  <si>
    <t>4.zaman-32</t>
  </si>
  <si>
    <t>4.zaman-33</t>
  </si>
  <si>
    <t>4.zaman-37</t>
  </si>
  <si>
    <t>4.zaman-38</t>
  </si>
  <si>
    <t>4.zaman-39</t>
  </si>
  <si>
    <t>4.zaman-40</t>
  </si>
  <si>
    <t>4.zaman-41</t>
  </si>
  <si>
    <t>4.zaman-42</t>
  </si>
  <si>
    <t>4.zaman-43</t>
  </si>
  <si>
    <t>4.zaman-44</t>
  </si>
  <si>
    <t>4.zaman-45</t>
  </si>
  <si>
    <t>4.zaman-46</t>
  </si>
  <si>
    <t>4.zaman-48</t>
  </si>
  <si>
    <t>4.zaman-49</t>
  </si>
  <si>
    <t>4.zaman-50</t>
  </si>
  <si>
    <t>4.zaman-51</t>
  </si>
  <si>
    <t>4.zaman-52</t>
  </si>
  <si>
    <t>4.zaman-53</t>
  </si>
  <si>
    <t>4.zaman-54</t>
  </si>
  <si>
    <t>4.zaman-55</t>
  </si>
  <si>
    <t>4.zaman-57</t>
  </si>
  <si>
    <t>4.zaman-62</t>
  </si>
  <si>
    <t>4.zaman-63</t>
  </si>
  <si>
    <t>4.zaman-64</t>
  </si>
  <si>
    <t>4.zaman-65</t>
  </si>
  <si>
    <t>4.zaman-66</t>
  </si>
  <si>
    <t>4.zaman-67</t>
  </si>
  <si>
    <t>4.zaman-68</t>
  </si>
  <si>
    <t>4.zaman-71</t>
  </si>
  <si>
    <t>4.zaman-72</t>
  </si>
  <si>
    <t>4.zaman-75</t>
  </si>
  <si>
    <t>4.zaman-76</t>
  </si>
  <si>
    <t>4.zaman-77</t>
  </si>
  <si>
    <t>4.zaman-78</t>
  </si>
  <si>
    <t>4.zaman-80</t>
  </si>
  <si>
    <t>4.zaman-81</t>
  </si>
  <si>
    <t>4.zaman-82</t>
  </si>
  <si>
    <t>4.zaman-83</t>
  </si>
  <si>
    <t>4.zaman-87</t>
  </si>
  <si>
    <t>KİT ADI</t>
  </si>
  <si>
    <t>TÜR</t>
  </si>
  <si>
    <t>MARKA</t>
  </si>
  <si>
    <t>LOT</t>
  </si>
  <si>
    <t>CAT. NO</t>
  </si>
  <si>
    <t>ELABSCIENCE</t>
  </si>
  <si>
    <t>MT (Melatonin)</t>
  </si>
  <si>
    <t>Human</t>
  </si>
  <si>
    <t>P2EMV5IZKF</t>
  </si>
  <si>
    <t>E-EL-H2016</t>
  </si>
  <si>
    <t>Centrifuge: HETTICH Mıcro 200-R</t>
  </si>
  <si>
    <t>Microplate Reader: BIO-TEK EL X 800</t>
  </si>
  <si>
    <t>Auto Strip Washer: BIO-TEK EL X 50</t>
  </si>
  <si>
    <t>Test Principle</t>
  </si>
  <si>
    <t>This ELISA kit uses the Competitive-ELISA principle. The micro ELISA plate provided in this kit has been pre-coated with MT. During the reaction,</t>
  </si>
  <si>
    <t xml:space="preserve"> MT in the sample or standard competes with a fixed amount of MT on the solid phase supporter for sites on the Biotinylated Detection Ab specific to MT. </t>
  </si>
  <si>
    <t xml:space="preserve">Excess conjugate and unbound sample or standard are washed away, and Avidin-Horseradish Peroxidase (HRP) conjugate are added to each micro plate well and incubated. </t>
  </si>
  <si>
    <t xml:space="preserve">Then a TMB substrate solution is added to each well. The enzyme-substrate reaction is terminated by the addition of stop solution and the color turns from blue to yellow. </t>
  </si>
  <si>
    <t>The optical density (OD) is measured spectrophotometrically at a wavelength of 450 nm ± 2 nm. The concentration of MT in tested samples can be calculated by comparing the OD of the samples to the standard curve.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</si>
</sst>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Melatonin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782939632545931"/>
                  <c:y val="-0.749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'Melatonin-1'!$B$16:$B$22</c:f>
              <c:numCache>
                <c:formatCode>General</c:formatCode>
                <c:ptCount val="7"/>
                <c:pt idx="0">
                  <c:v>8.6999999999999994E-2</c:v>
                </c:pt>
                <c:pt idx="1">
                  <c:v>0.58199999999999996</c:v>
                </c:pt>
                <c:pt idx="2">
                  <c:v>0.95799999999999996</c:v>
                </c:pt>
                <c:pt idx="3">
                  <c:v>1.248</c:v>
                </c:pt>
                <c:pt idx="4">
                  <c:v>1.4510000000000001</c:v>
                </c:pt>
                <c:pt idx="5">
                  <c:v>1.546</c:v>
                </c:pt>
                <c:pt idx="6">
                  <c:v>1.962</c:v>
                </c:pt>
              </c:numCache>
            </c:numRef>
          </c:xVal>
          <c:yVal>
            <c:numRef>
              <c:f>'Melatonin-1'!$C$16:$C$22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5-4633-9402-5A437447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91071"/>
        <c:axId val="1415886079"/>
      </c:scatterChart>
      <c:valAx>
        <c:axId val="141589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15886079"/>
        <c:crosses val="autoZero"/>
        <c:crossBetween val="midCat"/>
      </c:valAx>
      <c:valAx>
        <c:axId val="14158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1589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Melatonin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5056867891514"/>
                  <c:y val="-0.74445574511519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'[1]Melatonin-2'!$B$14:$B$21</c:f>
              <c:numCache>
                <c:formatCode>General</c:formatCode>
                <c:ptCount val="8"/>
                <c:pt idx="0">
                  <c:v>8.1000000000000003E-2</c:v>
                </c:pt>
                <c:pt idx="1">
                  <c:v>0.58099999999999996</c:v>
                </c:pt>
                <c:pt idx="2">
                  <c:v>0.95500000000000007</c:v>
                </c:pt>
                <c:pt idx="3">
                  <c:v>1.258</c:v>
                </c:pt>
                <c:pt idx="4">
                  <c:v>1.4450000000000001</c:v>
                </c:pt>
                <c:pt idx="5">
                  <c:v>1.5489999999999999</c:v>
                </c:pt>
                <c:pt idx="6">
                  <c:v>1.631</c:v>
                </c:pt>
                <c:pt idx="7">
                  <c:v>2.0099999999999998</c:v>
                </c:pt>
              </c:numCache>
            </c:numRef>
          </c:xVal>
          <c:yVal>
            <c:numRef>
              <c:f>'[1]Melatonin-2'!$C$14:$C$21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A-4016-AE09-D4F31D016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97407"/>
        <c:axId val="1339197823"/>
      </c:scatterChart>
      <c:valAx>
        <c:axId val="1339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9197823"/>
        <c:crosses val="autoZero"/>
        <c:crossBetween val="midCat"/>
      </c:valAx>
      <c:valAx>
        <c:axId val="133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9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Melatonin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372090988626423"/>
                  <c:y val="-0.74396689997083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[2]Sayfa1!$B$14:$B$21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0.58299999999999996</c:v>
                </c:pt>
                <c:pt idx="2">
                  <c:v>0.94599999999999995</c:v>
                </c:pt>
                <c:pt idx="3">
                  <c:v>1.254</c:v>
                </c:pt>
                <c:pt idx="4">
                  <c:v>1.4550000000000001</c:v>
                </c:pt>
                <c:pt idx="5">
                  <c:v>1.5429999999999999</c:v>
                </c:pt>
                <c:pt idx="6">
                  <c:v>1.611</c:v>
                </c:pt>
                <c:pt idx="7">
                  <c:v>2.0009999999999999</c:v>
                </c:pt>
              </c:numCache>
            </c:numRef>
          </c:xVal>
          <c:yVal>
            <c:numRef>
              <c:f>[2]Sayfa1!$C$14:$C$21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4F63-83C8-ACD0EB56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2287"/>
        <c:axId val="1448672703"/>
      </c:scatterChart>
      <c:valAx>
        <c:axId val="14486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8672703"/>
        <c:crosses val="autoZero"/>
        <c:crossBetween val="midCat"/>
      </c:valAx>
      <c:valAx>
        <c:axId val="14486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86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11</xdr:row>
      <xdr:rowOff>114300</xdr:rowOff>
    </xdr:from>
    <xdr:to>
      <xdr:col>13</xdr:col>
      <xdr:colOff>85725</xdr:colOff>
      <xdr:row>26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152400</xdr:rowOff>
    </xdr:from>
    <xdr:to>
      <xdr:col>13</xdr:col>
      <xdr:colOff>9525</xdr:colOff>
      <xdr:row>27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10</xdr:row>
      <xdr:rowOff>104775</xdr:rowOff>
    </xdr:from>
    <xdr:to>
      <xdr:col>13</xdr:col>
      <xdr:colOff>57150</xdr:colOff>
      <xdr:row>24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15</xdr:row>
      <xdr:rowOff>0</xdr:rowOff>
    </xdr:from>
    <xdr:to>
      <xdr:col>8</xdr:col>
      <xdr:colOff>511175</xdr:colOff>
      <xdr:row>52</xdr:row>
      <xdr:rowOff>118460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94000"/>
          <a:ext cx="10429875" cy="69320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95250</xdr:rowOff>
    </xdr:from>
    <xdr:to>
      <xdr:col>8</xdr:col>
      <xdr:colOff>485775</xdr:colOff>
      <xdr:row>92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02800"/>
          <a:ext cx="10429875" cy="7289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15875</xdr:rowOff>
    </xdr:from>
    <xdr:to>
      <xdr:col>6</xdr:col>
      <xdr:colOff>12522</xdr:colOff>
      <xdr:row>132</xdr:row>
      <xdr:rowOff>161925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89425"/>
          <a:ext cx="8737422" cy="751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161925</xdr:rowOff>
    </xdr:from>
    <xdr:to>
      <xdr:col>6</xdr:col>
      <xdr:colOff>5672</xdr:colOff>
      <xdr:row>173</xdr:row>
      <xdr:rowOff>123825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501475"/>
          <a:ext cx="8730572" cy="7512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B&#252;&#351;ra-melatonin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B&#252;&#351;ra-melatonin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atonin-2"/>
    </sheetNames>
    <sheetDataSet>
      <sheetData sheetId="0">
        <row r="14">
          <cell r="B14">
            <v>8.1000000000000003E-2</v>
          </cell>
          <cell r="C14">
            <v>1000</v>
          </cell>
        </row>
        <row r="15">
          <cell r="B15">
            <v>0.58099999999999996</v>
          </cell>
          <cell r="C15">
            <v>500</v>
          </cell>
        </row>
        <row r="16">
          <cell r="B16">
            <v>0.95500000000000007</v>
          </cell>
          <cell r="C16">
            <v>250</v>
          </cell>
        </row>
        <row r="17">
          <cell r="B17">
            <v>1.258</v>
          </cell>
          <cell r="C17">
            <v>125</v>
          </cell>
        </row>
        <row r="18">
          <cell r="B18">
            <v>1.4450000000000001</v>
          </cell>
          <cell r="C18">
            <v>62.5</v>
          </cell>
        </row>
        <row r="19">
          <cell r="B19">
            <v>1.5489999999999999</v>
          </cell>
          <cell r="C19">
            <v>31.25</v>
          </cell>
        </row>
        <row r="20">
          <cell r="B20">
            <v>1.631</v>
          </cell>
          <cell r="C20">
            <v>15.63</v>
          </cell>
        </row>
        <row r="21">
          <cell r="B21">
            <v>2.0099999999999998</v>
          </cell>
          <cell r="C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8.4000000000000005E-2</v>
          </cell>
          <cell r="C14">
            <v>1000</v>
          </cell>
        </row>
        <row r="15">
          <cell r="B15">
            <v>0.58299999999999996</v>
          </cell>
          <cell r="C15">
            <v>500</v>
          </cell>
        </row>
        <row r="16">
          <cell r="B16">
            <v>0.94599999999999995</v>
          </cell>
          <cell r="C16">
            <v>250</v>
          </cell>
        </row>
        <row r="17">
          <cell r="B17">
            <v>1.254</v>
          </cell>
          <cell r="C17">
            <v>125</v>
          </cell>
        </row>
        <row r="18">
          <cell r="B18">
            <v>1.4550000000000001</v>
          </cell>
          <cell r="C18">
            <v>62.5</v>
          </cell>
        </row>
        <row r="19">
          <cell r="B19">
            <v>1.5429999999999999</v>
          </cell>
          <cell r="C19">
            <v>31.25</v>
          </cell>
        </row>
        <row r="20">
          <cell r="B20">
            <v>1.611</v>
          </cell>
          <cell r="C20">
            <v>15.63</v>
          </cell>
        </row>
        <row r="21">
          <cell r="B21">
            <v>2.0009999999999999</v>
          </cell>
          <cell r="C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7"/>
  <sheetViews>
    <sheetView topLeftCell="A96" workbookViewId="0">
      <selection activeCell="P9" sqref="P9"/>
    </sheetView>
  </sheetViews>
  <sheetFormatPr defaultRowHeight="14.5" x14ac:dyDescent="0.35"/>
  <cols>
    <col min="1" max="1" width="16" customWidth="1"/>
    <col min="2" max="2" width="12.453125" customWidth="1"/>
    <col min="3" max="3" width="11.26953125" customWidth="1"/>
    <col min="4" max="4" width="10.453125" customWidth="1"/>
  </cols>
  <sheetData>
    <row r="2" spans="1:12" x14ac:dyDescent="0.35">
      <c r="A2" s="2">
        <v>8.6999999999999994E-2</v>
      </c>
      <c r="B2" s="1">
        <v>0.91500000000000004</v>
      </c>
      <c r="C2" s="1">
        <v>0.96799999999999997</v>
      </c>
      <c r="D2" s="1">
        <v>1.84</v>
      </c>
      <c r="E2" s="1">
        <v>1.2630000000000001</v>
      </c>
      <c r="F2" s="1">
        <v>1.075</v>
      </c>
      <c r="G2" s="1">
        <v>0.997</v>
      </c>
      <c r="H2" s="1">
        <v>1.7670000000000001</v>
      </c>
      <c r="I2" s="1">
        <v>1.343</v>
      </c>
      <c r="J2" s="1">
        <v>1.875</v>
      </c>
      <c r="K2" s="1">
        <v>1.847</v>
      </c>
      <c r="L2" s="1">
        <v>1.7550000000000001</v>
      </c>
    </row>
    <row r="3" spans="1:12" x14ac:dyDescent="0.35">
      <c r="A3" s="2">
        <v>0.58199999999999996</v>
      </c>
      <c r="B3" s="1">
        <v>1.032</v>
      </c>
      <c r="C3" s="1">
        <v>1.266</v>
      </c>
      <c r="D3" s="1">
        <v>1.625</v>
      </c>
      <c r="E3" s="1">
        <v>0.747</v>
      </c>
      <c r="F3" s="1">
        <v>1.077</v>
      </c>
      <c r="G3" s="1">
        <v>1.264</v>
      </c>
      <c r="H3" s="1">
        <v>0.997</v>
      </c>
      <c r="I3" s="1">
        <v>1.639</v>
      </c>
      <c r="J3" s="1">
        <v>1.6220000000000001</v>
      </c>
      <c r="K3" s="1">
        <v>2.02</v>
      </c>
      <c r="L3" s="1">
        <v>1.373</v>
      </c>
    </row>
    <row r="4" spans="1:12" x14ac:dyDescent="0.35">
      <c r="A4" s="2">
        <v>0.95799999999999996</v>
      </c>
      <c r="B4" s="1">
        <v>1.242</v>
      </c>
      <c r="C4" s="1">
        <v>1.2650000000000001</v>
      </c>
      <c r="D4" s="1">
        <v>2.0750000000000002</v>
      </c>
      <c r="E4" s="1">
        <v>1.621</v>
      </c>
      <c r="F4" s="1">
        <v>0.90100000000000002</v>
      </c>
      <c r="G4" s="1">
        <v>0.95800000000000007</v>
      </c>
      <c r="H4" s="1">
        <v>1.1380000000000001</v>
      </c>
      <c r="I4" s="1">
        <v>0.90600000000000003</v>
      </c>
      <c r="J4" s="1">
        <v>1.2550000000000001</v>
      </c>
      <c r="K4" s="1">
        <v>0.82100000000000006</v>
      </c>
      <c r="L4" s="1">
        <v>1.7110000000000001</v>
      </c>
    </row>
    <row r="5" spans="1:12" x14ac:dyDescent="0.35">
      <c r="A5" s="2">
        <v>1.248</v>
      </c>
      <c r="B5" s="1">
        <v>0.58399999999999996</v>
      </c>
      <c r="C5" s="1">
        <v>0.59799999999999998</v>
      </c>
      <c r="D5" s="1">
        <v>1.5920000000000001</v>
      </c>
      <c r="E5" s="1">
        <v>1.823</v>
      </c>
      <c r="F5" s="1">
        <v>1.1739999999999999</v>
      </c>
      <c r="G5" s="1">
        <v>1.5609999999999999</v>
      </c>
      <c r="H5" s="1">
        <v>1.5190000000000001</v>
      </c>
      <c r="I5" s="1">
        <v>1.107</v>
      </c>
      <c r="J5" s="1">
        <v>0.88400000000000001</v>
      </c>
      <c r="K5" s="1">
        <v>1.3920000000000001</v>
      </c>
      <c r="L5" s="1">
        <v>0.75</v>
      </c>
    </row>
    <row r="6" spans="1:12" x14ac:dyDescent="0.35">
      <c r="A6" s="2">
        <v>1.4510000000000001</v>
      </c>
      <c r="B6" s="1">
        <v>0.88700000000000001</v>
      </c>
      <c r="C6" s="1">
        <v>0.58799999999999997</v>
      </c>
      <c r="D6" s="1">
        <v>1.44</v>
      </c>
      <c r="E6" s="1">
        <v>1.4670000000000001</v>
      </c>
      <c r="F6" s="1">
        <v>2.1779999999999999</v>
      </c>
      <c r="G6" s="1">
        <v>1.992</v>
      </c>
      <c r="H6" s="1">
        <v>1.2490000000000001</v>
      </c>
      <c r="I6" s="1">
        <v>1.204</v>
      </c>
      <c r="J6" s="1">
        <v>1.0070000000000001</v>
      </c>
      <c r="K6" s="1">
        <v>0.84199999999999997</v>
      </c>
      <c r="L6" s="1">
        <v>0.97299999999999998</v>
      </c>
    </row>
    <row r="7" spans="1:12" x14ac:dyDescent="0.35">
      <c r="A7" s="2">
        <v>1.546</v>
      </c>
      <c r="B7" s="1">
        <v>1.901</v>
      </c>
      <c r="C7" s="1">
        <v>1.4219999999999999</v>
      </c>
      <c r="D7" s="1">
        <v>1.1300000000000001</v>
      </c>
      <c r="E7" s="1">
        <v>0.86799999999999999</v>
      </c>
      <c r="F7" s="1">
        <v>1.694</v>
      </c>
      <c r="G7" s="1">
        <v>0.98799999999999999</v>
      </c>
      <c r="H7" s="1">
        <v>1.591</v>
      </c>
      <c r="I7" s="1">
        <v>0.98899999999999999</v>
      </c>
      <c r="J7" s="1">
        <v>1.1060000000000001</v>
      </c>
      <c r="K7" s="1">
        <v>1.351</v>
      </c>
      <c r="L7" s="1">
        <v>2.0070000000000001</v>
      </c>
    </row>
    <row r="8" spans="1:12" x14ac:dyDescent="0.35">
      <c r="A8" s="3">
        <v>1.962</v>
      </c>
      <c r="B8" s="1">
        <v>2.032</v>
      </c>
      <c r="C8" s="1">
        <v>2.0110000000000001</v>
      </c>
      <c r="D8" s="1">
        <v>2.09</v>
      </c>
      <c r="E8" s="1">
        <v>1.3460000000000001</v>
      </c>
      <c r="F8" s="1">
        <v>1.3049999999999999</v>
      </c>
      <c r="G8" s="1">
        <v>0.77</v>
      </c>
      <c r="H8" s="1">
        <v>0.64500000000000002</v>
      </c>
      <c r="I8" s="1">
        <v>1.9339999999999999</v>
      </c>
      <c r="J8" s="1">
        <v>1.2730000000000001</v>
      </c>
      <c r="K8" s="1">
        <v>0.49399999999999999</v>
      </c>
      <c r="L8" s="1">
        <v>0.92100000000000004</v>
      </c>
    </row>
    <row r="9" spans="1:12" x14ac:dyDescent="0.35">
      <c r="B9" s="1">
        <v>1.9970000000000001</v>
      </c>
      <c r="C9" s="1">
        <v>1.0449999999999999</v>
      </c>
      <c r="D9" s="1">
        <v>1.6950000000000001</v>
      </c>
      <c r="E9" s="1">
        <v>2.2970000000000002</v>
      </c>
      <c r="F9" s="1">
        <v>1.1420000000000001</v>
      </c>
      <c r="G9" s="1">
        <v>1.587</v>
      </c>
      <c r="H9" s="1">
        <v>1.677</v>
      </c>
      <c r="I9" s="1">
        <v>1.2250000000000001</v>
      </c>
      <c r="J9" s="1">
        <v>1.7350000000000001</v>
      </c>
      <c r="K9" s="1">
        <v>1.409</v>
      </c>
      <c r="L9" s="1">
        <v>1.4119999999999999</v>
      </c>
    </row>
    <row r="15" spans="1:12" x14ac:dyDescent="0.35">
      <c r="B15" s="4" t="s">
        <v>7</v>
      </c>
      <c r="C15" s="4" t="s">
        <v>8</v>
      </c>
      <c r="D15" s="4" t="s">
        <v>9</v>
      </c>
    </row>
    <row r="16" spans="1:12" x14ac:dyDescent="0.35">
      <c r="A16" t="s">
        <v>0</v>
      </c>
      <c r="B16" s="2">
        <v>8.6999999999999994E-2</v>
      </c>
      <c r="C16" s="1">
        <v>1000</v>
      </c>
      <c r="D16" s="5">
        <f t="shared" ref="D16:D22" si="0">(319.95*B16*B16)-(1181.7*B16)+(1093.3)</f>
        <v>992.9138015499999</v>
      </c>
    </row>
    <row r="17" spans="1:11" x14ac:dyDescent="0.35">
      <c r="A17" t="s">
        <v>1</v>
      </c>
      <c r="B17" s="2">
        <v>0.58199999999999996</v>
      </c>
      <c r="C17" s="1">
        <v>500</v>
      </c>
      <c r="D17" s="5">
        <f t="shared" si="0"/>
        <v>513.92534379999984</v>
      </c>
    </row>
    <row r="18" spans="1:11" x14ac:dyDescent="0.35">
      <c r="A18" t="s">
        <v>2</v>
      </c>
      <c r="B18" s="2">
        <v>0.95799999999999996</v>
      </c>
      <c r="C18" s="1">
        <v>250</v>
      </c>
      <c r="D18" s="5">
        <f t="shared" si="0"/>
        <v>254.86999179999987</v>
      </c>
    </row>
    <row r="19" spans="1:11" x14ac:dyDescent="0.35">
      <c r="A19" t="s">
        <v>3</v>
      </c>
      <c r="B19" s="2">
        <v>1.248</v>
      </c>
      <c r="C19" s="1">
        <v>125</v>
      </c>
      <c r="D19" s="5">
        <f t="shared" si="0"/>
        <v>116.86180479999985</v>
      </c>
    </row>
    <row r="20" spans="1:11" x14ac:dyDescent="0.35">
      <c r="A20" t="s">
        <v>4</v>
      </c>
      <c r="B20" s="2">
        <v>1.4510000000000001</v>
      </c>
      <c r="C20" s="1">
        <v>62.5</v>
      </c>
      <c r="D20" s="5">
        <f t="shared" si="0"/>
        <v>52.27634994999994</v>
      </c>
    </row>
    <row r="21" spans="1:11" x14ac:dyDescent="0.35">
      <c r="A21" t="s">
        <v>5</v>
      </c>
      <c r="B21" s="2">
        <v>1.546</v>
      </c>
      <c r="C21" s="1">
        <v>31.25</v>
      </c>
      <c r="D21" s="5">
        <f t="shared" si="0"/>
        <v>31.109414199999947</v>
      </c>
    </row>
    <row r="22" spans="1:11" x14ac:dyDescent="0.35">
      <c r="A22" t="s">
        <v>6</v>
      </c>
      <c r="B22" s="3">
        <v>1.962</v>
      </c>
      <c r="C22" s="1">
        <v>0</v>
      </c>
      <c r="D22" s="5">
        <f t="shared" si="0"/>
        <v>6.43420779999974</v>
      </c>
    </row>
    <row r="27" spans="1:11" x14ac:dyDescent="0.35">
      <c r="F27" s="6"/>
      <c r="I27" s="6" t="s">
        <v>10</v>
      </c>
      <c r="J27" s="6"/>
      <c r="K27" s="6"/>
    </row>
    <row r="29" spans="1:11" x14ac:dyDescent="0.35">
      <c r="A29" s="7" t="s">
        <v>11</v>
      </c>
      <c r="B29" s="1" t="s">
        <v>7</v>
      </c>
      <c r="C29" s="8" t="s">
        <v>9</v>
      </c>
    </row>
    <row r="30" spans="1:11" x14ac:dyDescent="0.35">
      <c r="A30" s="7" t="s">
        <v>12</v>
      </c>
      <c r="B30" s="1">
        <v>0.91500000000000004</v>
      </c>
      <c r="C30" s="5">
        <f t="shared" ref="C30:C61" si="1">(319.95*B30*B30)-(1181.7*B30)+(1093.3)</f>
        <v>279.91463874999999</v>
      </c>
    </row>
    <row r="31" spans="1:11" x14ac:dyDescent="0.35">
      <c r="A31" s="7" t="s">
        <v>13</v>
      </c>
      <c r="B31" s="1">
        <v>1.032</v>
      </c>
      <c r="C31" s="5">
        <f t="shared" si="1"/>
        <v>214.54002879999996</v>
      </c>
    </row>
    <row r="32" spans="1:11" x14ac:dyDescent="0.35">
      <c r="A32" s="7" t="s">
        <v>14</v>
      </c>
      <c r="B32" s="1">
        <v>1.242</v>
      </c>
      <c r="C32" s="5">
        <f t="shared" si="1"/>
        <v>119.17195179999999</v>
      </c>
    </row>
    <row r="33" spans="1:3" x14ac:dyDescent="0.35">
      <c r="A33" s="7" t="s">
        <v>15</v>
      </c>
      <c r="B33" s="1">
        <v>0.58399999999999996</v>
      </c>
      <c r="C33" s="5">
        <f t="shared" si="1"/>
        <v>512.30806719999998</v>
      </c>
    </row>
    <row r="34" spans="1:3" x14ac:dyDescent="0.35">
      <c r="A34" s="7" t="s">
        <v>16</v>
      </c>
      <c r="B34" s="1">
        <v>0.88700000000000001</v>
      </c>
      <c r="C34" s="5">
        <f t="shared" si="1"/>
        <v>296.85884154999985</v>
      </c>
    </row>
    <row r="35" spans="1:3" x14ac:dyDescent="0.35">
      <c r="A35" s="7" t="s">
        <v>17</v>
      </c>
      <c r="B35" s="1">
        <v>1.901</v>
      </c>
      <c r="C35" s="5">
        <f t="shared" si="1"/>
        <v>3.1239299499998197</v>
      </c>
    </row>
    <row r="36" spans="1:3" x14ac:dyDescent="0.35">
      <c r="A36" s="7" t="s">
        <v>18</v>
      </c>
      <c r="B36" s="1">
        <v>2.032</v>
      </c>
      <c r="C36" s="5">
        <f t="shared" si="1"/>
        <v>13.166828799999621</v>
      </c>
    </row>
    <row r="37" spans="1:3" x14ac:dyDescent="0.35">
      <c r="A37" s="7" t="s">
        <v>19</v>
      </c>
      <c r="B37" s="1">
        <v>1.9970000000000001</v>
      </c>
      <c r="C37" s="5">
        <f t="shared" si="1"/>
        <v>9.4085795499997857</v>
      </c>
    </row>
    <row r="38" spans="1:3" x14ac:dyDescent="0.35">
      <c r="A38" s="7" t="s">
        <v>20</v>
      </c>
      <c r="B38" s="1">
        <v>0.96799999999999997</v>
      </c>
      <c r="C38" s="5">
        <f t="shared" si="1"/>
        <v>249.21522879999986</v>
      </c>
    </row>
    <row r="39" spans="1:3" x14ac:dyDescent="0.35">
      <c r="A39" s="7" t="s">
        <v>21</v>
      </c>
      <c r="B39" s="1">
        <v>1.266</v>
      </c>
      <c r="C39" s="5">
        <f t="shared" si="1"/>
        <v>110.06958219999979</v>
      </c>
    </row>
    <row r="40" spans="1:3" x14ac:dyDescent="0.35">
      <c r="A40" s="7" t="s">
        <v>22</v>
      </c>
      <c r="B40" s="1">
        <v>1.2650000000000001</v>
      </c>
      <c r="C40" s="5">
        <f t="shared" si="1"/>
        <v>110.44148874999973</v>
      </c>
    </row>
    <row r="41" spans="1:3" x14ac:dyDescent="0.35">
      <c r="A41" s="7" t="s">
        <v>23</v>
      </c>
      <c r="B41" s="1">
        <v>0.59799999999999998</v>
      </c>
      <c r="C41" s="5">
        <f t="shared" si="1"/>
        <v>501.05879979999986</v>
      </c>
    </row>
    <row r="42" spans="1:3" x14ac:dyDescent="0.35">
      <c r="A42" s="7" t="s">
        <v>24</v>
      </c>
      <c r="B42" s="1">
        <v>0.58799999999999997</v>
      </c>
      <c r="C42" s="5">
        <f t="shared" si="1"/>
        <v>509.08119279999994</v>
      </c>
    </row>
    <row r="43" spans="1:3" x14ac:dyDescent="0.35">
      <c r="A43" s="7" t="s">
        <v>25</v>
      </c>
      <c r="B43" s="1">
        <v>1.4219999999999999</v>
      </c>
      <c r="C43" s="5">
        <f t="shared" si="1"/>
        <v>59.888375799999949</v>
      </c>
    </row>
    <row r="44" spans="1:3" x14ac:dyDescent="0.35">
      <c r="A44" s="7" t="s">
        <v>26</v>
      </c>
      <c r="B44" s="1">
        <v>2.0110000000000001</v>
      </c>
      <c r="C44" s="5">
        <f t="shared" si="1"/>
        <v>10.817813949999845</v>
      </c>
    </row>
    <row r="45" spans="1:3" x14ac:dyDescent="0.35">
      <c r="A45" s="7" t="s">
        <v>27</v>
      </c>
      <c r="B45" s="1">
        <v>1.0449999999999999</v>
      </c>
      <c r="C45" s="5">
        <f t="shared" si="1"/>
        <v>207.81689875000006</v>
      </c>
    </row>
    <row r="46" spans="1:3" x14ac:dyDescent="0.35">
      <c r="A46" s="7" t="s">
        <v>28</v>
      </c>
      <c r="B46" s="1">
        <v>1.84</v>
      </c>
      <c r="C46" s="5">
        <f t="shared" si="1"/>
        <v>2.1947199999999611</v>
      </c>
    </row>
    <row r="47" spans="1:3" x14ac:dyDescent="0.35">
      <c r="A47" s="7" t="s">
        <v>29</v>
      </c>
      <c r="B47" s="1">
        <v>1.625</v>
      </c>
      <c r="C47" s="5">
        <f t="shared" si="1"/>
        <v>17.905468749999955</v>
      </c>
    </row>
    <row r="48" spans="1:3" x14ac:dyDescent="0.35">
      <c r="A48" s="7" t="s">
        <v>30</v>
      </c>
      <c r="B48" s="1">
        <v>2.0750000000000002</v>
      </c>
      <c r="C48" s="5">
        <f t="shared" si="1"/>
        <v>18.857218749999902</v>
      </c>
    </row>
    <row r="49" spans="1:3" x14ac:dyDescent="0.35">
      <c r="A49" s="7" t="s">
        <v>31</v>
      </c>
      <c r="B49" s="1">
        <v>1.5920000000000001</v>
      </c>
      <c r="C49" s="5">
        <f t="shared" si="1"/>
        <v>22.935356799999909</v>
      </c>
    </row>
    <row r="50" spans="1:3" x14ac:dyDescent="0.35">
      <c r="A50" s="7" t="s">
        <v>32</v>
      </c>
      <c r="B50" s="1">
        <v>1.44</v>
      </c>
      <c r="C50" s="5">
        <f t="shared" si="1"/>
        <v>55.100319999999783</v>
      </c>
    </row>
    <row r="51" spans="1:3" x14ac:dyDescent="0.35">
      <c r="A51" s="7" t="s">
        <v>33</v>
      </c>
      <c r="B51" s="1">
        <v>1.1300000000000001</v>
      </c>
      <c r="C51" s="5">
        <f t="shared" si="1"/>
        <v>166.52315499999986</v>
      </c>
    </row>
    <row r="52" spans="1:3" x14ac:dyDescent="0.35">
      <c r="A52" s="7" t="s">
        <v>34</v>
      </c>
      <c r="B52" s="1">
        <v>2.09</v>
      </c>
      <c r="C52" s="5">
        <f t="shared" si="1"/>
        <v>21.120595000000094</v>
      </c>
    </row>
    <row r="53" spans="1:3" x14ac:dyDescent="0.35">
      <c r="A53" s="7" t="s">
        <v>35</v>
      </c>
      <c r="B53" s="1">
        <v>1.6950000000000001</v>
      </c>
      <c r="C53" s="5">
        <f t="shared" si="1"/>
        <v>9.5428487499998482</v>
      </c>
    </row>
    <row r="54" spans="1:3" x14ac:dyDescent="0.35">
      <c r="A54" s="7" t="s">
        <v>36</v>
      </c>
      <c r="B54" s="1">
        <v>1.2630000000000001</v>
      </c>
      <c r="C54" s="5">
        <f t="shared" si="1"/>
        <v>111.18722154999978</v>
      </c>
    </row>
    <row r="55" spans="1:3" x14ac:dyDescent="0.35">
      <c r="A55" s="7" t="s">
        <v>37</v>
      </c>
      <c r="B55" s="1">
        <v>0.747</v>
      </c>
      <c r="C55" s="5">
        <f t="shared" si="1"/>
        <v>389.10507954999991</v>
      </c>
    </row>
    <row r="56" spans="1:3" x14ac:dyDescent="0.35">
      <c r="A56" s="7" t="s">
        <v>38</v>
      </c>
      <c r="B56" s="1">
        <v>1.621</v>
      </c>
      <c r="C56" s="5">
        <f t="shared" si="1"/>
        <v>18.478037949999816</v>
      </c>
    </row>
    <row r="57" spans="1:3" x14ac:dyDescent="0.35">
      <c r="A57" s="7" t="s">
        <v>39</v>
      </c>
      <c r="B57" s="1">
        <v>1.823</v>
      </c>
      <c r="C57" s="5">
        <f t="shared" si="1"/>
        <v>2.3600135499996213</v>
      </c>
    </row>
    <row r="58" spans="1:3" x14ac:dyDescent="0.35">
      <c r="A58" s="7" t="s">
        <v>40</v>
      </c>
      <c r="B58" s="1">
        <v>1.4670000000000001</v>
      </c>
      <c r="C58" s="5">
        <f t="shared" si="1"/>
        <v>48.306975549999834</v>
      </c>
    </row>
    <row r="59" spans="1:3" x14ac:dyDescent="0.35">
      <c r="A59" s="7" t="s">
        <v>41</v>
      </c>
      <c r="B59" s="1">
        <v>0.86799999999999999</v>
      </c>
      <c r="C59" s="5">
        <f t="shared" si="1"/>
        <v>308.64240879999988</v>
      </c>
    </row>
    <row r="60" spans="1:3" x14ac:dyDescent="0.35">
      <c r="A60" s="7" t="s">
        <v>42</v>
      </c>
      <c r="B60" s="1">
        <v>1.3460000000000001</v>
      </c>
      <c r="C60" s="5">
        <f t="shared" si="1"/>
        <v>82.39033419999987</v>
      </c>
    </row>
    <row r="61" spans="1:3" x14ac:dyDescent="0.35">
      <c r="A61" s="7" t="s">
        <v>43</v>
      </c>
      <c r="B61" s="1">
        <v>2.2970000000000002</v>
      </c>
      <c r="C61" s="5">
        <f t="shared" si="1"/>
        <v>67.058169549999548</v>
      </c>
    </row>
    <row r="62" spans="1:3" x14ac:dyDescent="0.35">
      <c r="A62" s="7" t="s">
        <v>44</v>
      </c>
      <c r="B62" s="1">
        <v>1.075</v>
      </c>
      <c r="C62" s="5">
        <f t="shared" ref="C62:C93" si="2">(319.95*B62*B62)-(1181.7*B62)+(1093.3)</f>
        <v>192.71471874999975</v>
      </c>
    </row>
    <row r="63" spans="1:3" x14ac:dyDescent="0.35">
      <c r="A63" s="7" t="s">
        <v>45</v>
      </c>
      <c r="B63" s="1">
        <v>1.077</v>
      </c>
      <c r="C63" s="5">
        <f t="shared" si="2"/>
        <v>191.72838354999988</v>
      </c>
    </row>
    <row r="64" spans="1:3" x14ac:dyDescent="0.35">
      <c r="A64" s="7" t="s">
        <v>46</v>
      </c>
      <c r="B64" s="1">
        <v>0.90100000000000002</v>
      </c>
      <c r="C64" s="5">
        <f t="shared" si="2"/>
        <v>288.32402994999984</v>
      </c>
    </row>
    <row r="65" spans="1:3" x14ac:dyDescent="0.35">
      <c r="A65" s="7" t="s">
        <v>47</v>
      </c>
      <c r="B65" s="1">
        <v>1.1739999999999999</v>
      </c>
      <c r="C65" s="5">
        <f t="shared" si="2"/>
        <v>146.96360619999973</v>
      </c>
    </row>
    <row r="66" spans="1:3" x14ac:dyDescent="0.35">
      <c r="A66" s="7" t="s">
        <v>48</v>
      </c>
      <c r="B66" s="1">
        <v>2.1779999999999999</v>
      </c>
      <c r="C66" s="5">
        <f t="shared" si="2"/>
        <v>37.299095799999805</v>
      </c>
    </row>
    <row r="67" spans="1:3" x14ac:dyDescent="0.35">
      <c r="A67" s="7" t="s">
        <v>49</v>
      </c>
      <c r="B67" s="1">
        <v>1.694</v>
      </c>
      <c r="C67" s="5">
        <f t="shared" si="2"/>
        <v>9.6402381999998852</v>
      </c>
    </row>
    <row r="68" spans="1:3" x14ac:dyDescent="0.35">
      <c r="A68" s="7" t="s">
        <v>50</v>
      </c>
      <c r="B68" s="1">
        <v>1.3049999999999999</v>
      </c>
      <c r="C68" s="5">
        <f t="shared" si="2"/>
        <v>96.064348749999908</v>
      </c>
    </row>
    <row r="69" spans="1:3" x14ac:dyDescent="0.35">
      <c r="A69" s="7" t="s">
        <v>51</v>
      </c>
      <c r="B69" s="1">
        <v>1.1420000000000001</v>
      </c>
      <c r="C69" s="5">
        <f t="shared" si="2"/>
        <v>161.06587179999997</v>
      </c>
    </row>
    <row r="70" spans="1:3" x14ac:dyDescent="0.35">
      <c r="A70" s="7" t="s">
        <v>52</v>
      </c>
      <c r="B70" s="1">
        <v>0.997</v>
      </c>
      <c r="C70" s="5">
        <f t="shared" si="2"/>
        <v>233.17827954999984</v>
      </c>
    </row>
    <row r="71" spans="1:3" x14ac:dyDescent="0.35">
      <c r="A71" s="7" t="s">
        <v>53</v>
      </c>
      <c r="B71" s="1">
        <v>1.264</v>
      </c>
      <c r="C71" s="5">
        <f t="shared" si="2"/>
        <v>110.81403519999981</v>
      </c>
    </row>
    <row r="72" spans="1:3" x14ac:dyDescent="0.35">
      <c r="A72" s="7" t="s">
        <v>54</v>
      </c>
      <c r="B72" s="1">
        <v>0.95800000000000007</v>
      </c>
      <c r="C72" s="5">
        <f t="shared" si="2"/>
        <v>254.86999179999998</v>
      </c>
    </row>
    <row r="73" spans="1:3" x14ac:dyDescent="0.35">
      <c r="A73" s="7" t="s">
        <v>55</v>
      </c>
      <c r="B73" s="1">
        <v>1.5609999999999999</v>
      </c>
      <c r="C73" s="5">
        <f t="shared" si="2"/>
        <v>28.29518394999991</v>
      </c>
    </row>
    <row r="74" spans="1:3" x14ac:dyDescent="0.35">
      <c r="A74" s="7" t="s">
        <v>56</v>
      </c>
      <c r="B74" s="1">
        <v>1.992</v>
      </c>
      <c r="C74" s="5">
        <f t="shared" si="2"/>
        <v>8.9356767999995554</v>
      </c>
    </row>
    <row r="75" spans="1:3" x14ac:dyDescent="0.35">
      <c r="A75" s="7" t="s">
        <v>57</v>
      </c>
      <c r="B75" s="1">
        <v>0.98799999999999999</v>
      </c>
      <c r="C75" s="5">
        <f t="shared" si="2"/>
        <v>238.09767279999983</v>
      </c>
    </row>
    <row r="76" spans="1:3" x14ac:dyDescent="0.35">
      <c r="A76" s="7" t="s">
        <v>58</v>
      </c>
      <c r="B76" s="1">
        <v>0.77</v>
      </c>
      <c r="C76" s="5">
        <f t="shared" si="2"/>
        <v>373.08935499999984</v>
      </c>
    </row>
    <row r="77" spans="1:3" x14ac:dyDescent="0.35">
      <c r="A77" s="7" t="s">
        <v>59</v>
      </c>
      <c r="B77" s="1">
        <v>1.587</v>
      </c>
      <c r="C77" s="5">
        <f t="shared" si="2"/>
        <v>23.758251550000068</v>
      </c>
    </row>
    <row r="78" spans="1:3" x14ac:dyDescent="0.35">
      <c r="A78" s="7" t="s">
        <v>60</v>
      </c>
      <c r="B78" s="1">
        <v>1.7670000000000001</v>
      </c>
      <c r="C78" s="5">
        <f t="shared" si="2"/>
        <v>4.2124655499999335</v>
      </c>
    </row>
    <row r="79" spans="1:3" x14ac:dyDescent="0.35">
      <c r="A79" s="7" t="s">
        <v>61</v>
      </c>
      <c r="B79" s="1">
        <v>0.997</v>
      </c>
      <c r="C79" s="5">
        <f t="shared" si="2"/>
        <v>233.17827954999984</v>
      </c>
    </row>
    <row r="80" spans="1:3" x14ac:dyDescent="0.35">
      <c r="A80" s="7" t="s">
        <v>62</v>
      </c>
      <c r="B80" s="1">
        <v>1.1380000000000001</v>
      </c>
      <c r="C80" s="5">
        <f t="shared" si="2"/>
        <v>162.87472779999985</v>
      </c>
    </row>
    <row r="81" spans="1:3" x14ac:dyDescent="0.35">
      <c r="A81" s="7" t="s">
        <v>63</v>
      </c>
      <c r="B81" s="1">
        <v>1.5190000000000001</v>
      </c>
      <c r="C81" s="5">
        <f t="shared" si="2"/>
        <v>36.537851949999776</v>
      </c>
    </row>
    <row r="82" spans="1:3" x14ac:dyDescent="0.35">
      <c r="A82" s="7" t="s">
        <v>64</v>
      </c>
      <c r="B82" s="1">
        <v>1.2490000000000001</v>
      </c>
      <c r="C82" s="5">
        <f t="shared" si="2"/>
        <v>116.47901994999984</v>
      </c>
    </row>
    <row r="83" spans="1:3" x14ac:dyDescent="0.35">
      <c r="A83" s="7" t="s">
        <v>65</v>
      </c>
      <c r="B83" s="1">
        <v>1.591</v>
      </c>
      <c r="C83" s="5">
        <f t="shared" si="2"/>
        <v>23.098655949999738</v>
      </c>
    </row>
    <row r="84" spans="1:3" x14ac:dyDescent="0.35">
      <c r="A84" s="7" t="s">
        <v>66</v>
      </c>
      <c r="B84" s="1">
        <v>0.64500000000000002</v>
      </c>
      <c r="C84" s="5">
        <f t="shared" si="2"/>
        <v>464.21069874999989</v>
      </c>
    </row>
    <row r="85" spans="1:3" x14ac:dyDescent="0.35">
      <c r="A85" s="7" t="s">
        <v>67</v>
      </c>
      <c r="B85" s="1">
        <v>1.677</v>
      </c>
      <c r="C85" s="5">
        <f t="shared" si="2"/>
        <v>11.393763549999903</v>
      </c>
    </row>
    <row r="86" spans="1:3" x14ac:dyDescent="0.35">
      <c r="A86" s="7" t="s">
        <v>68</v>
      </c>
      <c r="B86" s="1">
        <v>1.343</v>
      </c>
      <c r="C86" s="5">
        <f t="shared" si="2"/>
        <v>83.354397549999817</v>
      </c>
    </row>
    <row r="87" spans="1:3" x14ac:dyDescent="0.35">
      <c r="A87" s="7" t="s">
        <v>69</v>
      </c>
      <c r="B87" s="1">
        <v>1.639</v>
      </c>
      <c r="C87" s="5">
        <f t="shared" si="2"/>
        <v>15.982103949999782</v>
      </c>
    </row>
    <row r="88" spans="1:3" x14ac:dyDescent="0.35">
      <c r="A88" s="7" t="s">
        <v>70</v>
      </c>
      <c r="B88" s="1">
        <v>0.90600000000000003</v>
      </c>
      <c r="C88" s="5">
        <f t="shared" si="2"/>
        <v>285.30627819999995</v>
      </c>
    </row>
    <row r="89" spans="1:3" x14ac:dyDescent="0.35">
      <c r="A89" s="7" t="s">
        <v>71</v>
      </c>
      <c r="B89" s="1">
        <v>1.107</v>
      </c>
      <c r="C89" s="5">
        <f t="shared" si="2"/>
        <v>177.24050754999985</v>
      </c>
    </row>
    <row r="90" spans="1:3" x14ac:dyDescent="0.35">
      <c r="A90" s="7" t="s">
        <v>72</v>
      </c>
      <c r="B90" s="1">
        <v>1.204</v>
      </c>
      <c r="C90" s="5">
        <f t="shared" si="2"/>
        <v>134.33783919999973</v>
      </c>
    </row>
    <row r="91" spans="1:3" x14ac:dyDescent="0.35">
      <c r="A91" s="7" t="s">
        <v>73</v>
      </c>
      <c r="B91" s="1">
        <v>0.98899999999999999</v>
      </c>
      <c r="C91" s="5">
        <f t="shared" si="2"/>
        <v>237.54851394999991</v>
      </c>
    </row>
    <row r="92" spans="1:3" x14ac:dyDescent="0.35">
      <c r="A92" s="7" t="s">
        <v>74</v>
      </c>
      <c r="B92" s="1">
        <v>1.9339999999999999</v>
      </c>
      <c r="C92" s="5">
        <f t="shared" si="2"/>
        <v>4.6191021999998156</v>
      </c>
    </row>
    <row r="93" spans="1:3" x14ac:dyDescent="0.35">
      <c r="A93" s="7" t="s">
        <v>75</v>
      </c>
      <c r="B93" s="1">
        <v>1.2250000000000001</v>
      </c>
      <c r="C93" s="5">
        <f t="shared" si="2"/>
        <v>125.84246874999985</v>
      </c>
    </row>
    <row r="94" spans="1:3" x14ac:dyDescent="0.35">
      <c r="A94" s="7" t="s">
        <v>76</v>
      </c>
      <c r="B94" s="1">
        <v>1.875</v>
      </c>
      <c r="C94" s="5">
        <f t="shared" ref="C94:C117" si="3">(319.95*B94*B94)-(1181.7*B94)+(1093.3)</f>
        <v>2.4367187499999545</v>
      </c>
    </row>
    <row r="95" spans="1:3" x14ac:dyDescent="0.35">
      <c r="A95" s="7" t="s">
        <v>77</v>
      </c>
      <c r="B95" s="1">
        <v>1.6220000000000001</v>
      </c>
      <c r="C95" s="5">
        <f t="shared" si="3"/>
        <v>18.333935799999608</v>
      </c>
    </row>
    <row r="96" spans="1:3" x14ac:dyDescent="0.35">
      <c r="A96" s="7" t="s">
        <v>78</v>
      </c>
      <c r="B96" s="1">
        <v>1.2550000000000001</v>
      </c>
      <c r="C96" s="5">
        <f t="shared" si="3"/>
        <v>114.19574874999978</v>
      </c>
    </row>
    <row r="97" spans="1:3" x14ac:dyDescent="0.35">
      <c r="A97" s="7" t="s">
        <v>79</v>
      </c>
      <c r="B97" s="1">
        <v>0.88400000000000001</v>
      </c>
      <c r="C97" s="5">
        <f t="shared" si="3"/>
        <v>298.70404719999988</v>
      </c>
    </row>
    <row r="98" spans="1:3" x14ac:dyDescent="0.35">
      <c r="A98" s="7" t="s">
        <v>80</v>
      </c>
      <c r="B98" s="1">
        <v>1.0070000000000001</v>
      </c>
      <c r="C98" s="5">
        <f t="shared" si="3"/>
        <v>227.77307754999981</v>
      </c>
    </row>
    <row r="99" spans="1:3" x14ac:dyDescent="0.35">
      <c r="A99" s="7" t="s">
        <v>81</v>
      </c>
      <c r="B99" s="1">
        <v>1.1060000000000001</v>
      </c>
      <c r="C99" s="5">
        <f t="shared" si="3"/>
        <v>177.71415819999982</v>
      </c>
    </row>
    <row r="100" spans="1:3" x14ac:dyDescent="0.35">
      <c r="A100" s="7" t="s">
        <v>82</v>
      </c>
      <c r="B100" s="1">
        <v>1.2730000000000001</v>
      </c>
      <c r="C100" s="5">
        <f t="shared" si="3"/>
        <v>107.48415354999975</v>
      </c>
    </row>
    <row r="101" spans="1:3" x14ac:dyDescent="0.35">
      <c r="A101" s="7" t="s">
        <v>83</v>
      </c>
      <c r="B101" s="1">
        <v>1.7350000000000001</v>
      </c>
      <c r="C101" s="5">
        <f t="shared" si="3"/>
        <v>6.1719887499996275</v>
      </c>
    </row>
    <row r="102" spans="1:3" x14ac:dyDescent="0.35">
      <c r="A102" s="7" t="s">
        <v>84</v>
      </c>
      <c r="B102" s="1">
        <v>1.847</v>
      </c>
      <c r="C102" s="5">
        <f t="shared" si="3"/>
        <v>2.1804095499996947</v>
      </c>
    </row>
    <row r="103" spans="1:3" x14ac:dyDescent="0.35">
      <c r="A103" s="7" t="s">
        <v>85</v>
      </c>
      <c r="B103" s="1">
        <v>2.02</v>
      </c>
      <c r="C103" s="5">
        <f t="shared" si="3"/>
        <v>11.789979999999787</v>
      </c>
    </row>
    <row r="104" spans="1:3" x14ac:dyDescent="0.35">
      <c r="A104" s="7" t="s">
        <v>86</v>
      </c>
      <c r="B104" s="1">
        <v>0.82100000000000006</v>
      </c>
      <c r="C104" s="5">
        <f t="shared" si="3"/>
        <v>338.78371794999987</v>
      </c>
    </row>
    <row r="105" spans="1:3" x14ac:dyDescent="0.35">
      <c r="A105" s="7" t="s">
        <v>87</v>
      </c>
      <c r="B105" s="1">
        <v>1.3920000000000001</v>
      </c>
      <c r="C105" s="5">
        <f t="shared" si="3"/>
        <v>68.329196799999636</v>
      </c>
    </row>
    <row r="106" spans="1:3" x14ac:dyDescent="0.35">
      <c r="A106" s="7" t="s">
        <v>88</v>
      </c>
      <c r="B106" s="1">
        <v>0.84199999999999997</v>
      </c>
      <c r="C106" s="5">
        <f t="shared" si="3"/>
        <v>325.14163179999991</v>
      </c>
    </row>
    <row r="107" spans="1:3" x14ac:dyDescent="0.35">
      <c r="A107" s="7" t="s">
        <v>89</v>
      </c>
      <c r="B107" s="1">
        <v>1.351</v>
      </c>
      <c r="C107" s="5">
        <f t="shared" si="3"/>
        <v>80.796359949999896</v>
      </c>
    </row>
    <row r="108" spans="1:3" x14ac:dyDescent="0.35">
      <c r="A108" s="7" t="s">
        <v>90</v>
      </c>
      <c r="B108" s="1">
        <v>0.49399999999999999</v>
      </c>
      <c r="C108" s="5">
        <f t="shared" si="3"/>
        <v>587.6195181999999</v>
      </c>
    </row>
    <row r="109" spans="1:3" x14ac:dyDescent="0.35">
      <c r="A109" s="7" t="s">
        <v>91</v>
      </c>
      <c r="B109" s="1">
        <v>1.409</v>
      </c>
      <c r="C109" s="5">
        <f t="shared" si="3"/>
        <v>63.475355949999994</v>
      </c>
    </row>
    <row r="110" spans="1:3" x14ac:dyDescent="0.35">
      <c r="A110" s="7" t="s">
        <v>92</v>
      </c>
      <c r="B110" s="1">
        <v>1.7550000000000001</v>
      </c>
      <c r="C110" s="5">
        <f t="shared" si="3"/>
        <v>4.8704987499997969</v>
      </c>
    </row>
    <row r="111" spans="1:3" x14ac:dyDescent="0.35">
      <c r="A111" s="7" t="s">
        <v>93</v>
      </c>
      <c r="B111" s="1">
        <v>1.373</v>
      </c>
      <c r="C111" s="5">
        <f t="shared" si="3"/>
        <v>73.972923549999791</v>
      </c>
    </row>
    <row r="112" spans="1:3" x14ac:dyDescent="0.35">
      <c r="A112" s="7" t="s">
        <v>94</v>
      </c>
      <c r="B112" s="1">
        <v>1.7110000000000001</v>
      </c>
      <c r="C112" s="5">
        <f t="shared" si="3"/>
        <v>8.071643949999725</v>
      </c>
    </row>
    <row r="113" spans="1:3" x14ac:dyDescent="0.35">
      <c r="A113" s="7" t="s">
        <v>95</v>
      </c>
      <c r="B113" s="1">
        <v>0.75</v>
      </c>
      <c r="C113" s="5">
        <f t="shared" si="3"/>
        <v>386.99687499999982</v>
      </c>
    </row>
    <row r="114" spans="1:3" x14ac:dyDescent="0.35">
      <c r="A114" s="7" t="s">
        <v>96</v>
      </c>
      <c r="B114" s="1">
        <v>0.97299999999999998</v>
      </c>
      <c r="C114" s="5">
        <f t="shared" si="3"/>
        <v>246.41184354999996</v>
      </c>
    </row>
    <row r="115" spans="1:3" x14ac:dyDescent="0.35">
      <c r="A115" s="7" t="s">
        <v>97</v>
      </c>
      <c r="B115" s="1">
        <v>2.0070000000000001</v>
      </c>
      <c r="C115" s="5">
        <f t="shared" si="3"/>
        <v>10.402377549999756</v>
      </c>
    </row>
    <row r="116" spans="1:3" x14ac:dyDescent="0.35">
      <c r="A116" s="7" t="s">
        <v>98</v>
      </c>
      <c r="B116" s="1">
        <v>0.92100000000000004</v>
      </c>
      <c r="C116" s="5">
        <f t="shared" si="3"/>
        <v>276.34900794999987</v>
      </c>
    </row>
    <row r="117" spans="1:3" x14ac:dyDescent="0.35">
      <c r="A117" s="7" t="s">
        <v>99</v>
      </c>
      <c r="B117" s="1">
        <v>1.4119999999999999</v>
      </c>
      <c r="C117" s="5">
        <f t="shared" si="3"/>
        <v>62.637992799999893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21"/>
  <sheetViews>
    <sheetView topLeftCell="A101" workbookViewId="0">
      <selection activeCell="E13" sqref="E13"/>
    </sheetView>
  </sheetViews>
  <sheetFormatPr defaultRowHeight="14.5" x14ac:dyDescent="0.35"/>
  <cols>
    <col min="1" max="1" width="12.7265625" customWidth="1"/>
    <col min="2" max="2" width="11.54296875" customWidth="1"/>
    <col min="3" max="3" width="12.54296875" customWidth="1"/>
    <col min="4" max="4" width="10.453125" customWidth="1"/>
  </cols>
  <sheetData>
    <row r="3" spans="1:12" x14ac:dyDescent="0.35">
      <c r="A3" s="2">
        <v>8.1000000000000003E-2</v>
      </c>
      <c r="B3" s="1">
        <v>1.3520000000000001</v>
      </c>
      <c r="C3" s="1">
        <v>1.284</v>
      </c>
      <c r="D3" s="1">
        <v>1.5150000000000001</v>
      </c>
      <c r="E3" s="1">
        <v>1.415</v>
      </c>
      <c r="F3" s="1">
        <v>0.68400000000000005</v>
      </c>
      <c r="G3" s="1">
        <v>1.8220000000000001</v>
      </c>
      <c r="H3" s="1">
        <v>1.115</v>
      </c>
      <c r="I3" s="1">
        <v>0.64100000000000001</v>
      </c>
      <c r="J3" s="1">
        <v>1.18</v>
      </c>
      <c r="K3" s="1">
        <v>1.4350000000000001</v>
      </c>
      <c r="L3" s="1">
        <v>0.80500000000000005</v>
      </c>
    </row>
    <row r="4" spans="1:12" x14ac:dyDescent="0.35">
      <c r="A4" s="2">
        <v>0.58099999999999996</v>
      </c>
      <c r="B4" s="1">
        <v>1.7370000000000001</v>
      </c>
      <c r="C4" s="1">
        <v>2.2320000000000002</v>
      </c>
      <c r="D4" s="1">
        <v>1.667</v>
      </c>
      <c r="E4" s="1">
        <v>1.5569999999999999</v>
      </c>
      <c r="F4" s="1">
        <v>1.2090000000000001</v>
      </c>
      <c r="G4" s="1">
        <v>1.0960000000000001</v>
      </c>
      <c r="H4" s="1">
        <v>0.89800000000000002</v>
      </c>
      <c r="I4" s="1">
        <v>1.4079999999999999</v>
      </c>
      <c r="J4" s="1">
        <v>1.417</v>
      </c>
      <c r="K4" s="1">
        <v>0.745</v>
      </c>
      <c r="L4" s="1">
        <v>1.161</v>
      </c>
    </row>
    <row r="5" spans="1:12" x14ac:dyDescent="0.35">
      <c r="A5" s="2">
        <v>0.95500000000000007</v>
      </c>
      <c r="B5" s="1">
        <v>1.6870000000000001</v>
      </c>
      <c r="C5" s="1">
        <v>0.97499999999999998</v>
      </c>
      <c r="D5" s="1">
        <v>1.5940000000000001</v>
      </c>
      <c r="E5" s="1">
        <v>0.51700000000000002</v>
      </c>
      <c r="F5" s="1">
        <v>1.5210000000000001</v>
      </c>
      <c r="G5" s="1">
        <v>1.99</v>
      </c>
      <c r="H5" s="1">
        <v>1.3180000000000001</v>
      </c>
      <c r="I5" s="1">
        <v>0.91800000000000004</v>
      </c>
      <c r="J5" s="1">
        <v>1.0609999999999999</v>
      </c>
      <c r="K5" s="1">
        <v>0.63</v>
      </c>
      <c r="L5" s="1">
        <v>0.89600000000000002</v>
      </c>
    </row>
    <row r="6" spans="1:12" x14ac:dyDescent="0.35">
      <c r="A6" s="2">
        <v>1.258</v>
      </c>
      <c r="B6" s="1">
        <v>0.91200000000000003</v>
      </c>
      <c r="C6" s="1">
        <v>1.478</v>
      </c>
      <c r="D6" s="1">
        <v>1.383</v>
      </c>
      <c r="E6" s="1">
        <v>1.569</v>
      </c>
      <c r="F6" s="1">
        <v>1.921</v>
      </c>
      <c r="G6" s="1">
        <v>1.7710000000000001</v>
      </c>
      <c r="H6" s="1">
        <v>0.88900000000000001</v>
      </c>
      <c r="I6" s="1">
        <v>0.73099999999999998</v>
      </c>
      <c r="J6" s="1">
        <v>1.7030000000000001</v>
      </c>
      <c r="K6" s="1">
        <v>1.42</v>
      </c>
      <c r="L6" s="1">
        <v>0.78300000000000003</v>
      </c>
    </row>
    <row r="7" spans="1:12" x14ac:dyDescent="0.35">
      <c r="A7" s="2">
        <v>1.4450000000000001</v>
      </c>
      <c r="B7" s="1">
        <v>1.7250000000000001</v>
      </c>
      <c r="C7" s="1">
        <v>0.75600000000000001</v>
      </c>
      <c r="D7" s="1">
        <v>1.831</v>
      </c>
      <c r="E7" s="1">
        <v>0.77700000000000002</v>
      </c>
      <c r="F7" s="1">
        <v>1.5270000000000001</v>
      </c>
      <c r="G7" s="1">
        <v>0.95400000000000007</v>
      </c>
      <c r="H7" s="1">
        <v>0.46200000000000002</v>
      </c>
      <c r="I7" s="1">
        <v>1.4379999999999999</v>
      </c>
      <c r="J7" s="1">
        <v>1.1719999999999999</v>
      </c>
      <c r="K7" s="1">
        <v>0.32300000000000001</v>
      </c>
      <c r="L7" s="1">
        <v>1.0130000000000001</v>
      </c>
    </row>
    <row r="8" spans="1:12" x14ac:dyDescent="0.35">
      <c r="A8" s="2">
        <v>1.5489999999999999</v>
      </c>
      <c r="B8" s="1">
        <v>2.407</v>
      </c>
      <c r="C8" s="1">
        <v>0.89300000000000002</v>
      </c>
      <c r="D8" s="1">
        <v>1.3680000000000001</v>
      </c>
      <c r="E8" s="1">
        <v>0.33800000000000002</v>
      </c>
      <c r="F8" s="1">
        <v>1.714</v>
      </c>
      <c r="G8" s="1">
        <v>0.59</v>
      </c>
      <c r="H8" s="1">
        <v>0.72799999999999998</v>
      </c>
      <c r="I8" s="1">
        <v>0.95900000000000007</v>
      </c>
      <c r="J8" s="1">
        <v>0.749</v>
      </c>
      <c r="K8" s="1">
        <v>0.81300000000000006</v>
      </c>
      <c r="L8" s="1">
        <v>0.82400000000000007</v>
      </c>
    </row>
    <row r="9" spans="1:12" x14ac:dyDescent="0.35">
      <c r="A9" s="2">
        <v>1.631</v>
      </c>
      <c r="B9" s="1">
        <v>1.5640000000000001</v>
      </c>
      <c r="C9" s="1">
        <v>1.335</v>
      </c>
      <c r="D9" s="1">
        <v>1.8920000000000001</v>
      </c>
      <c r="E9" s="1">
        <v>0.84399999999999997</v>
      </c>
      <c r="F9" s="1">
        <v>1.24</v>
      </c>
      <c r="G9" s="1">
        <v>0.85399999999999998</v>
      </c>
      <c r="H9" s="1">
        <v>0.39400000000000002</v>
      </c>
      <c r="I9" s="1">
        <v>0.94500000000000006</v>
      </c>
      <c r="J9" s="1">
        <v>1.96</v>
      </c>
      <c r="K9" s="1">
        <v>0.71499999999999997</v>
      </c>
      <c r="L9" s="1">
        <v>1.145</v>
      </c>
    </row>
    <row r="10" spans="1:12" x14ac:dyDescent="0.35">
      <c r="A10" s="3">
        <v>2.0099999999999998</v>
      </c>
      <c r="B10" s="1">
        <v>0.82600000000000007</v>
      </c>
      <c r="C10" s="1">
        <v>1.206</v>
      </c>
      <c r="D10" s="1">
        <v>1.671</v>
      </c>
      <c r="E10" s="1">
        <v>1.4910000000000001</v>
      </c>
      <c r="F10" s="1">
        <v>0.434</v>
      </c>
      <c r="G10" s="1">
        <v>0.76500000000000001</v>
      </c>
      <c r="H10" s="1">
        <v>0.81800000000000006</v>
      </c>
      <c r="I10" s="1">
        <v>1.3220000000000001</v>
      </c>
      <c r="J10" s="1">
        <v>1.1000000000000001</v>
      </c>
      <c r="K10" s="1">
        <v>0.68400000000000005</v>
      </c>
      <c r="L10" s="1">
        <v>2.0140000000000002</v>
      </c>
    </row>
    <row r="13" spans="1:12" x14ac:dyDescent="0.35">
      <c r="A13" t="s">
        <v>100</v>
      </c>
    </row>
    <row r="14" spans="1:12" x14ac:dyDescent="0.35">
      <c r="B14" s="4" t="s">
        <v>7</v>
      </c>
      <c r="C14" s="4" t="s">
        <v>8</v>
      </c>
      <c r="D14" s="4" t="s">
        <v>9</v>
      </c>
    </row>
    <row r="15" spans="1:12" x14ac:dyDescent="0.35">
      <c r="A15" t="s">
        <v>0</v>
      </c>
      <c r="B15" s="2">
        <v>8.1000000000000003E-2</v>
      </c>
      <c r="C15" s="1">
        <v>1000</v>
      </c>
      <c r="D15" s="5">
        <f>(312.66*B15*B15)-(1165.3*B15)+(1085.1)</f>
        <v>992.76206225999988</v>
      </c>
    </row>
    <row r="16" spans="1:12" x14ac:dyDescent="0.35">
      <c r="A16" t="s">
        <v>1</v>
      </c>
      <c r="B16" s="2">
        <v>0.58099999999999996</v>
      </c>
      <c r="C16" s="1">
        <v>500</v>
      </c>
      <c r="D16" s="5">
        <f t="shared" ref="D16:D22" si="0">(312.66*B16*B16)-(1165.3*B16)+(1085.1)</f>
        <v>513.60252226</v>
      </c>
    </row>
    <row r="17" spans="1:11" x14ac:dyDescent="0.35">
      <c r="A17" t="s">
        <v>2</v>
      </c>
      <c r="B17" s="2">
        <v>0.95500000000000007</v>
      </c>
      <c r="C17" s="1">
        <v>250</v>
      </c>
      <c r="D17" s="5">
        <f t="shared" si="0"/>
        <v>257.39223650000008</v>
      </c>
    </row>
    <row r="18" spans="1:11" x14ac:dyDescent="0.35">
      <c r="A18" t="s">
        <v>3</v>
      </c>
      <c r="B18" s="2">
        <v>1.258</v>
      </c>
      <c r="C18" s="1">
        <v>125</v>
      </c>
      <c r="D18" s="5">
        <f t="shared" si="0"/>
        <v>113.95706023999992</v>
      </c>
    </row>
    <row r="19" spans="1:11" x14ac:dyDescent="0.35">
      <c r="A19" t="s">
        <v>4</v>
      </c>
      <c r="B19" s="2">
        <v>1.4450000000000001</v>
      </c>
      <c r="C19" s="1">
        <v>62.5</v>
      </c>
      <c r="D19" s="5">
        <f t="shared" si="0"/>
        <v>54.083396499999935</v>
      </c>
    </row>
    <row r="20" spans="1:11" x14ac:dyDescent="0.35">
      <c r="A20" t="s">
        <v>5</v>
      </c>
      <c r="B20" s="2">
        <v>1.5489999999999999</v>
      </c>
      <c r="C20" s="1">
        <v>31.25</v>
      </c>
      <c r="D20" s="5">
        <f t="shared" si="0"/>
        <v>30.247016660000099</v>
      </c>
    </row>
    <row r="21" spans="1:11" x14ac:dyDescent="0.35">
      <c r="A21" t="s">
        <v>101</v>
      </c>
      <c r="B21" s="2">
        <v>1.631</v>
      </c>
      <c r="C21" s="1">
        <v>15.63</v>
      </c>
      <c r="D21" s="5">
        <f t="shared" si="0"/>
        <v>16.221638259999963</v>
      </c>
    </row>
    <row r="22" spans="1:11" x14ac:dyDescent="0.35">
      <c r="A22" t="s">
        <v>6</v>
      </c>
      <c r="B22" s="3">
        <v>2.0099999999999998</v>
      </c>
      <c r="C22" s="1">
        <v>0</v>
      </c>
      <c r="D22" s="5">
        <f t="shared" si="0"/>
        <v>6.0246660000000247</v>
      </c>
    </row>
    <row r="28" spans="1:11" x14ac:dyDescent="0.35">
      <c r="I28" s="6" t="s">
        <v>10</v>
      </c>
      <c r="J28" s="6"/>
      <c r="K28" s="6"/>
    </row>
    <row r="33" spans="1:3" x14ac:dyDescent="0.35">
      <c r="A33" s="7" t="s">
        <v>11</v>
      </c>
      <c r="B33" s="1" t="s">
        <v>7</v>
      </c>
      <c r="C33" s="8" t="s">
        <v>9</v>
      </c>
    </row>
    <row r="34" spans="1:3" x14ac:dyDescent="0.35">
      <c r="A34" s="7" t="s">
        <v>102</v>
      </c>
      <c r="B34" s="1">
        <v>1.3520000000000001</v>
      </c>
      <c r="C34" s="5">
        <f t="shared" ref="C34:C97" si="1">(312.66*B34*B34)-(1165.3*B34)+(1085.1)</f>
        <v>81.126864640000008</v>
      </c>
    </row>
    <row r="35" spans="1:3" x14ac:dyDescent="0.35">
      <c r="A35" s="7" t="s">
        <v>103</v>
      </c>
      <c r="B35" s="1">
        <v>1.7370000000000001</v>
      </c>
      <c r="C35" s="5">
        <f t="shared" si="1"/>
        <v>4.3219595400000799</v>
      </c>
    </row>
    <row r="36" spans="1:3" x14ac:dyDescent="0.35">
      <c r="A36" s="7" t="s">
        <v>104</v>
      </c>
      <c r="B36" s="1">
        <v>1.6870000000000001</v>
      </c>
      <c r="C36" s="5">
        <f t="shared" si="1"/>
        <v>9.0595675399999891</v>
      </c>
    </row>
    <row r="37" spans="1:3" x14ac:dyDescent="0.35">
      <c r="A37" s="7" t="s">
        <v>105</v>
      </c>
      <c r="B37" s="1">
        <v>0.91200000000000003</v>
      </c>
      <c r="C37" s="5">
        <f t="shared" si="1"/>
        <v>282.39947903999996</v>
      </c>
    </row>
    <row r="38" spans="1:3" x14ac:dyDescent="0.35">
      <c r="A38" s="7" t="s">
        <v>106</v>
      </c>
      <c r="B38" s="1">
        <v>1.7250000000000001</v>
      </c>
      <c r="C38" s="5">
        <f t="shared" si="1"/>
        <v>5.3164125000002969</v>
      </c>
    </row>
    <row r="39" spans="1:3" x14ac:dyDescent="0.35">
      <c r="A39" s="7" t="s">
        <v>107</v>
      </c>
      <c r="B39" s="1">
        <v>2.407</v>
      </c>
      <c r="C39" s="5">
        <f t="shared" si="1"/>
        <v>91.665196340000193</v>
      </c>
    </row>
    <row r="40" spans="1:3" x14ac:dyDescent="0.35">
      <c r="A40" s="7" t="s">
        <v>108</v>
      </c>
      <c r="B40" s="1">
        <v>1.5640000000000001</v>
      </c>
      <c r="C40" s="5">
        <f t="shared" si="1"/>
        <v>27.367175360000147</v>
      </c>
    </row>
    <row r="41" spans="1:3" x14ac:dyDescent="0.35">
      <c r="A41" s="7" t="s">
        <v>109</v>
      </c>
      <c r="B41" s="1">
        <v>0.82600000000000007</v>
      </c>
      <c r="C41" s="5">
        <f t="shared" si="1"/>
        <v>335.88261415999989</v>
      </c>
    </row>
    <row r="42" spans="1:3" x14ac:dyDescent="0.35">
      <c r="A42" s="7" t="s">
        <v>110</v>
      </c>
      <c r="B42" s="1">
        <v>1.284</v>
      </c>
      <c r="C42" s="5">
        <f t="shared" si="1"/>
        <v>104.32358495999995</v>
      </c>
    </row>
    <row r="43" spans="1:3" x14ac:dyDescent="0.35">
      <c r="A43" s="7" t="s">
        <v>111</v>
      </c>
      <c r="B43" s="1">
        <v>2.2320000000000002</v>
      </c>
      <c r="C43" s="5">
        <f t="shared" si="1"/>
        <v>41.767491840000503</v>
      </c>
    </row>
    <row r="44" spans="1:3" x14ac:dyDescent="0.35">
      <c r="A44" s="7" t="s">
        <v>112</v>
      </c>
      <c r="B44" s="1">
        <v>0.97499999999999998</v>
      </c>
      <c r="C44" s="5">
        <f t="shared" si="1"/>
        <v>246.15491249999991</v>
      </c>
    </row>
    <row r="45" spans="1:3" x14ac:dyDescent="0.35">
      <c r="A45" s="7" t="s">
        <v>113</v>
      </c>
      <c r="B45" s="1">
        <v>1.478</v>
      </c>
      <c r="C45" s="5">
        <f t="shared" si="1"/>
        <v>45.787367439999798</v>
      </c>
    </row>
    <row r="46" spans="1:3" x14ac:dyDescent="0.35">
      <c r="A46" s="7" t="s">
        <v>114</v>
      </c>
      <c r="B46" s="1">
        <v>0.75600000000000001</v>
      </c>
      <c r="C46" s="5">
        <f t="shared" si="1"/>
        <v>382.82964575999995</v>
      </c>
    </row>
    <row r="47" spans="1:3" x14ac:dyDescent="0.35">
      <c r="A47" s="7" t="s">
        <v>115</v>
      </c>
      <c r="B47" s="1">
        <v>0.89300000000000002</v>
      </c>
      <c r="C47" s="5">
        <f t="shared" si="1"/>
        <v>293.81750433999991</v>
      </c>
    </row>
    <row r="48" spans="1:3" x14ac:dyDescent="0.35">
      <c r="A48" s="7" t="s">
        <v>116</v>
      </c>
      <c r="B48" s="1">
        <v>1.335</v>
      </c>
      <c r="C48" s="5">
        <f t="shared" si="1"/>
        <v>86.654968500000109</v>
      </c>
    </row>
    <row r="49" spans="1:3" x14ac:dyDescent="0.35">
      <c r="A49" s="7" t="s">
        <v>117</v>
      </c>
      <c r="B49" s="1">
        <v>1.206</v>
      </c>
      <c r="C49" s="5">
        <f t="shared" si="1"/>
        <v>134.49215976000005</v>
      </c>
    </row>
    <row r="50" spans="1:3" x14ac:dyDescent="0.35">
      <c r="A50" s="7" t="s">
        <v>118</v>
      </c>
      <c r="B50" s="1">
        <v>1.5150000000000001</v>
      </c>
      <c r="C50" s="5">
        <f t="shared" si="1"/>
        <v>37.295548499999768</v>
      </c>
    </row>
    <row r="51" spans="1:3" x14ac:dyDescent="0.35">
      <c r="A51" s="7" t="s">
        <v>119</v>
      </c>
      <c r="B51" s="1">
        <v>1.667</v>
      </c>
      <c r="C51" s="5">
        <f t="shared" si="1"/>
        <v>11.392334740000024</v>
      </c>
    </row>
    <row r="52" spans="1:3" x14ac:dyDescent="0.35">
      <c r="A52" s="7" t="s">
        <v>120</v>
      </c>
      <c r="B52" s="1">
        <v>1.5940000000000001</v>
      </c>
      <c r="C52" s="5">
        <f t="shared" si="1"/>
        <v>22.029583760000151</v>
      </c>
    </row>
    <row r="53" spans="1:3" x14ac:dyDescent="0.35">
      <c r="A53" s="7" t="s">
        <v>121</v>
      </c>
      <c r="B53" s="1">
        <v>1.383</v>
      </c>
      <c r="C53" s="5">
        <f t="shared" si="1"/>
        <v>71.511442740000007</v>
      </c>
    </row>
    <row r="54" spans="1:3" x14ac:dyDescent="0.35">
      <c r="A54" s="7" t="s">
        <v>122</v>
      </c>
      <c r="B54" s="1">
        <v>1.831</v>
      </c>
      <c r="C54" s="5">
        <f t="shared" si="1"/>
        <v>-0.35257774000001518</v>
      </c>
    </row>
    <row r="55" spans="1:3" x14ac:dyDescent="0.35">
      <c r="A55" s="7" t="s">
        <v>123</v>
      </c>
      <c r="B55" s="1">
        <v>1.3680000000000001</v>
      </c>
      <c r="C55" s="5">
        <f t="shared" si="1"/>
        <v>76.089027840000085</v>
      </c>
    </row>
    <row r="56" spans="1:3" x14ac:dyDescent="0.35">
      <c r="A56" s="7" t="s">
        <v>124</v>
      </c>
      <c r="B56" s="1">
        <v>1.8920000000000001</v>
      </c>
      <c r="C56" s="5">
        <f t="shared" si="1"/>
        <v>-0.42985376000001452</v>
      </c>
    </row>
    <row r="57" spans="1:3" x14ac:dyDescent="0.35">
      <c r="A57" s="7" t="s">
        <v>125</v>
      </c>
      <c r="B57" s="1">
        <v>1.671</v>
      </c>
      <c r="C57" s="5">
        <f t="shared" si="1"/>
        <v>10.905771060000006</v>
      </c>
    </row>
    <row r="58" spans="1:3" x14ac:dyDescent="0.35">
      <c r="A58" s="7" t="s">
        <v>126</v>
      </c>
      <c r="B58" s="1">
        <v>1.415</v>
      </c>
      <c r="C58" s="5">
        <f t="shared" si="1"/>
        <v>62.216168499999981</v>
      </c>
    </row>
    <row r="59" spans="1:3" x14ac:dyDescent="0.35">
      <c r="A59" s="7" t="s">
        <v>127</v>
      </c>
      <c r="B59" s="1">
        <v>1.5569999999999999</v>
      </c>
      <c r="C59" s="5">
        <f t="shared" si="1"/>
        <v>28.693592340000123</v>
      </c>
    </row>
    <row r="60" spans="1:3" x14ac:dyDescent="0.35">
      <c r="A60" s="7" t="s">
        <v>128</v>
      </c>
      <c r="B60" s="1">
        <v>0.51700000000000002</v>
      </c>
      <c r="C60" s="5">
        <f t="shared" si="1"/>
        <v>566.21047873999987</v>
      </c>
    </row>
    <row r="61" spans="1:3" x14ac:dyDescent="0.35">
      <c r="A61" s="7" t="s">
        <v>129</v>
      </c>
      <c r="B61" s="1">
        <v>1.569</v>
      </c>
      <c r="C61" s="5">
        <f t="shared" si="1"/>
        <v>26.43849425999997</v>
      </c>
    </row>
    <row r="62" spans="1:3" x14ac:dyDescent="0.35">
      <c r="A62" s="7" t="s">
        <v>130</v>
      </c>
      <c r="B62" s="1">
        <v>0.77700000000000002</v>
      </c>
      <c r="C62" s="5">
        <f t="shared" si="1"/>
        <v>368.42380914</v>
      </c>
    </row>
    <row r="63" spans="1:3" x14ac:dyDescent="0.35">
      <c r="A63" s="7" t="s">
        <v>131</v>
      </c>
      <c r="B63" s="1">
        <v>0.33800000000000002</v>
      </c>
      <c r="C63" s="5">
        <f t="shared" si="1"/>
        <v>726.94812903999991</v>
      </c>
    </row>
    <row r="64" spans="1:3" x14ac:dyDescent="0.35">
      <c r="A64" s="7" t="s">
        <v>132</v>
      </c>
      <c r="B64" s="1">
        <v>0.84399999999999997</v>
      </c>
      <c r="C64" s="5">
        <f t="shared" si="1"/>
        <v>324.30577375999997</v>
      </c>
    </row>
    <row r="65" spans="1:3" x14ac:dyDescent="0.35">
      <c r="A65" s="7" t="s">
        <v>133</v>
      </c>
      <c r="B65" s="1">
        <v>1.4910000000000001</v>
      </c>
      <c r="C65" s="5">
        <f t="shared" si="1"/>
        <v>42.706205459999865</v>
      </c>
    </row>
    <row r="66" spans="1:3" x14ac:dyDescent="0.35">
      <c r="A66" s="7" t="s">
        <v>134</v>
      </c>
      <c r="B66" s="1">
        <v>0.68400000000000005</v>
      </c>
      <c r="C66" s="5">
        <f t="shared" si="1"/>
        <v>434.31465695999998</v>
      </c>
    </row>
    <row r="67" spans="1:3" x14ac:dyDescent="0.35">
      <c r="A67" s="7" t="s">
        <v>135</v>
      </c>
      <c r="B67" s="1">
        <v>1.2090000000000001</v>
      </c>
      <c r="C67" s="5">
        <f t="shared" si="1"/>
        <v>133.26148145999991</v>
      </c>
    </row>
    <row r="68" spans="1:3" x14ac:dyDescent="0.35">
      <c r="A68" s="7" t="s">
        <v>136</v>
      </c>
      <c r="B68" s="1">
        <v>1.5210000000000001</v>
      </c>
      <c r="C68" s="5">
        <f t="shared" si="1"/>
        <v>35.999163060000228</v>
      </c>
    </row>
    <row r="69" spans="1:3" x14ac:dyDescent="0.35">
      <c r="A69" s="7" t="s">
        <v>137</v>
      </c>
      <c r="B69" s="1">
        <v>1.921</v>
      </c>
      <c r="C69" s="5">
        <f t="shared" si="1"/>
        <v>0.34945106000009218</v>
      </c>
    </row>
    <row r="70" spans="1:3" x14ac:dyDescent="0.35">
      <c r="A70" s="7" t="s">
        <v>138</v>
      </c>
      <c r="B70" s="1">
        <v>1.5270000000000001</v>
      </c>
      <c r="C70" s="5">
        <f t="shared" si="1"/>
        <v>34.725289140000086</v>
      </c>
    </row>
    <row r="71" spans="1:3" x14ac:dyDescent="0.35">
      <c r="A71" s="7" t="s">
        <v>139</v>
      </c>
      <c r="B71" s="1">
        <v>1.714</v>
      </c>
      <c r="C71" s="5">
        <f t="shared" si="1"/>
        <v>6.3070973600001707</v>
      </c>
    </row>
    <row r="72" spans="1:3" x14ac:dyDescent="0.35">
      <c r="A72" s="7" t="s">
        <v>140</v>
      </c>
      <c r="B72" s="1">
        <v>1.24</v>
      </c>
      <c r="C72" s="5">
        <f t="shared" si="1"/>
        <v>120.87401599999998</v>
      </c>
    </row>
    <row r="73" spans="1:3" x14ac:dyDescent="0.35">
      <c r="A73" s="7" t="s">
        <v>141</v>
      </c>
      <c r="B73" s="1">
        <v>0.434</v>
      </c>
      <c r="C73" s="5">
        <f t="shared" si="1"/>
        <v>638.25118695999993</v>
      </c>
    </row>
    <row r="74" spans="1:3" x14ac:dyDescent="0.35">
      <c r="A74" s="7" t="s">
        <v>142</v>
      </c>
      <c r="B74" s="1">
        <v>1.8220000000000001</v>
      </c>
      <c r="C74" s="5">
        <f t="shared" si="1"/>
        <v>-0.14420055999971737</v>
      </c>
    </row>
    <row r="75" spans="1:3" x14ac:dyDescent="0.35">
      <c r="A75" s="7" t="s">
        <v>143</v>
      </c>
      <c r="B75" s="1">
        <v>1.0960000000000001</v>
      </c>
      <c r="C75" s="5">
        <f t="shared" si="1"/>
        <v>183.50339455999983</v>
      </c>
    </row>
    <row r="76" spans="1:3" x14ac:dyDescent="0.35">
      <c r="A76" s="7" t="s">
        <v>144</v>
      </c>
      <c r="B76" s="1">
        <v>1.99</v>
      </c>
      <c r="C76" s="5">
        <f t="shared" si="1"/>
        <v>4.3178659999998672</v>
      </c>
    </row>
    <row r="77" spans="1:3" x14ac:dyDescent="0.35">
      <c r="A77" s="7" t="s">
        <v>145</v>
      </c>
      <c r="B77" s="1">
        <v>1.7710000000000001</v>
      </c>
      <c r="C77" s="5">
        <f t="shared" si="1"/>
        <v>1.9933430599999156</v>
      </c>
    </row>
    <row r="78" spans="1:3" x14ac:dyDescent="0.35">
      <c r="A78" s="7" t="s">
        <v>146</v>
      </c>
      <c r="B78" s="1">
        <v>0.95400000000000007</v>
      </c>
      <c r="C78" s="5">
        <f t="shared" si="1"/>
        <v>257.96066855999993</v>
      </c>
    </row>
    <row r="79" spans="1:3" x14ac:dyDescent="0.35">
      <c r="A79" s="7" t="s">
        <v>147</v>
      </c>
      <c r="B79" s="1">
        <v>0.59</v>
      </c>
      <c r="C79" s="5">
        <f t="shared" si="1"/>
        <v>506.40994599999999</v>
      </c>
    </row>
    <row r="80" spans="1:3" x14ac:dyDescent="0.35">
      <c r="A80" s="7" t="s">
        <v>148</v>
      </c>
      <c r="B80" s="1">
        <v>0.85399999999999998</v>
      </c>
      <c r="C80" s="5">
        <f t="shared" si="1"/>
        <v>317.96174055999995</v>
      </c>
    </row>
    <row r="81" spans="1:3" x14ac:dyDescent="0.35">
      <c r="A81" s="7" t="s">
        <v>149</v>
      </c>
      <c r="B81" s="1">
        <v>0.76500000000000001</v>
      </c>
      <c r="C81" s="5">
        <f t="shared" si="1"/>
        <v>376.62194850000003</v>
      </c>
    </row>
    <row r="82" spans="1:3" x14ac:dyDescent="0.35">
      <c r="A82" s="7" t="s">
        <v>150</v>
      </c>
      <c r="B82" s="1">
        <v>1.115</v>
      </c>
      <c r="C82" s="5">
        <f t="shared" si="1"/>
        <v>174.49722850000012</v>
      </c>
    </row>
    <row r="83" spans="1:3" x14ac:dyDescent="0.35">
      <c r="A83" s="7" t="s">
        <v>151</v>
      </c>
      <c r="B83" s="1">
        <v>0.89800000000000002</v>
      </c>
      <c r="C83" s="5">
        <f t="shared" si="1"/>
        <v>290.79087463999997</v>
      </c>
    </row>
    <row r="84" spans="1:3" x14ac:dyDescent="0.35">
      <c r="A84" s="7" t="s">
        <v>152</v>
      </c>
      <c r="B84" s="1">
        <v>1.3180000000000001</v>
      </c>
      <c r="C84" s="5">
        <f t="shared" si="1"/>
        <v>92.363789840000095</v>
      </c>
    </row>
    <row r="85" spans="1:3" x14ac:dyDescent="0.35">
      <c r="A85" s="7" t="s">
        <v>153</v>
      </c>
      <c r="B85" s="1">
        <v>0.88900000000000001</v>
      </c>
      <c r="C85" s="5">
        <f t="shared" si="1"/>
        <v>296.25006385999984</v>
      </c>
    </row>
    <row r="86" spans="1:3" x14ac:dyDescent="0.35">
      <c r="A86" s="7" t="s">
        <v>154</v>
      </c>
      <c r="B86" s="1">
        <v>0.46200000000000002</v>
      </c>
      <c r="C86" s="5">
        <f t="shared" si="1"/>
        <v>613.46680103999984</v>
      </c>
    </row>
    <row r="87" spans="1:3" x14ac:dyDescent="0.35">
      <c r="A87" s="7" t="s">
        <v>155</v>
      </c>
      <c r="B87" s="1">
        <v>0.72799999999999998</v>
      </c>
      <c r="C87" s="5">
        <f t="shared" si="1"/>
        <v>402.46639743999992</v>
      </c>
    </row>
    <row r="88" spans="1:3" x14ac:dyDescent="0.35">
      <c r="A88" s="7" t="s">
        <v>156</v>
      </c>
      <c r="B88" s="1">
        <v>0.39400000000000002</v>
      </c>
      <c r="C88" s="5">
        <f t="shared" si="1"/>
        <v>674.5078877599999</v>
      </c>
    </row>
    <row r="89" spans="1:3" x14ac:dyDescent="0.35">
      <c r="A89" s="7" t="s">
        <v>157</v>
      </c>
      <c r="B89" s="1">
        <v>0.81800000000000006</v>
      </c>
      <c r="C89" s="5">
        <f t="shared" si="1"/>
        <v>341.09290983999995</v>
      </c>
    </row>
    <row r="90" spans="1:3" x14ac:dyDescent="0.35">
      <c r="A90" s="7" t="s">
        <v>158</v>
      </c>
      <c r="B90" s="1">
        <v>0.64100000000000001</v>
      </c>
      <c r="C90" s="5">
        <f t="shared" si="1"/>
        <v>466.60875345999989</v>
      </c>
    </row>
    <row r="91" spans="1:3" x14ac:dyDescent="0.35">
      <c r="A91" s="7" t="s">
        <v>159</v>
      </c>
      <c r="B91" s="1">
        <v>1.4079999999999999</v>
      </c>
      <c r="C91" s="5">
        <f t="shared" si="1"/>
        <v>64.194794239999965</v>
      </c>
    </row>
    <row r="92" spans="1:3" x14ac:dyDescent="0.35">
      <c r="A92" s="7" t="s">
        <v>160</v>
      </c>
      <c r="B92" s="1">
        <v>0.91800000000000004</v>
      </c>
      <c r="C92" s="5">
        <f t="shared" si="1"/>
        <v>278.84068583999988</v>
      </c>
    </row>
    <row r="93" spans="1:3" x14ac:dyDescent="0.35">
      <c r="A93" s="7" t="s">
        <v>161</v>
      </c>
      <c r="B93" s="1">
        <v>0.73099999999999998</v>
      </c>
      <c r="C93" s="5">
        <f t="shared" si="1"/>
        <v>400.3390102599999</v>
      </c>
    </row>
    <row r="94" spans="1:3" x14ac:dyDescent="0.35">
      <c r="A94" s="7" t="s">
        <v>162</v>
      </c>
      <c r="B94" s="1">
        <v>1.4379999999999999</v>
      </c>
      <c r="C94" s="5">
        <f t="shared" si="1"/>
        <v>55.930705040000021</v>
      </c>
    </row>
    <row r="95" spans="1:3" x14ac:dyDescent="0.35">
      <c r="A95" s="7" t="s">
        <v>163</v>
      </c>
      <c r="B95" s="1">
        <v>0.95900000000000007</v>
      </c>
      <c r="C95" s="5">
        <f t="shared" si="1"/>
        <v>255.12476145999995</v>
      </c>
    </row>
    <row r="96" spans="1:3" x14ac:dyDescent="0.35">
      <c r="A96" s="7" t="s">
        <v>164</v>
      </c>
      <c r="B96" s="1">
        <v>0.94500000000000006</v>
      </c>
      <c r="C96" s="5">
        <f t="shared" si="1"/>
        <v>263.10469650000005</v>
      </c>
    </row>
    <row r="97" spans="1:3" x14ac:dyDescent="0.35">
      <c r="A97" s="7" t="s">
        <v>165</v>
      </c>
      <c r="B97" s="1">
        <v>1.3220000000000001</v>
      </c>
      <c r="C97" s="5">
        <f t="shared" si="1"/>
        <v>91.004279440000118</v>
      </c>
    </row>
    <row r="98" spans="1:3" x14ac:dyDescent="0.35">
      <c r="A98" s="7" t="s">
        <v>166</v>
      </c>
      <c r="B98" s="1">
        <v>1.18</v>
      </c>
      <c r="C98" s="5">
        <f t="shared" ref="C98:C121" si="2">(312.66*B98*B98)-(1165.3*B98)+(1085.1)</f>
        <v>145.3937840000001</v>
      </c>
    </row>
    <row r="99" spans="1:3" x14ac:dyDescent="0.35">
      <c r="A99" s="7" t="s">
        <v>167</v>
      </c>
      <c r="B99" s="1">
        <v>1.417</v>
      </c>
      <c r="C99" s="5">
        <f t="shared" si="2"/>
        <v>61.656474740000021</v>
      </c>
    </row>
    <row r="100" spans="1:3" x14ac:dyDescent="0.35">
      <c r="A100" s="7" t="s">
        <v>168</v>
      </c>
      <c r="B100" s="1">
        <v>1.0609999999999999</v>
      </c>
      <c r="C100" s="5">
        <f t="shared" si="2"/>
        <v>200.68462785999986</v>
      </c>
    </row>
    <row r="101" spans="1:3" x14ac:dyDescent="0.35">
      <c r="A101" s="7" t="s">
        <v>169</v>
      </c>
      <c r="B101" s="1">
        <v>1.7030000000000001</v>
      </c>
      <c r="C101" s="5">
        <f t="shared" si="2"/>
        <v>7.3734459400000105</v>
      </c>
    </row>
    <row r="102" spans="1:3" x14ac:dyDescent="0.35">
      <c r="A102" s="7" t="s">
        <v>170</v>
      </c>
      <c r="B102" s="1">
        <v>1.1719999999999999</v>
      </c>
      <c r="C102" s="5">
        <f t="shared" si="2"/>
        <v>148.83317344000011</v>
      </c>
    </row>
    <row r="103" spans="1:3" x14ac:dyDescent="0.35">
      <c r="A103" s="7" t="s">
        <v>171</v>
      </c>
      <c r="B103" s="1">
        <v>0.749</v>
      </c>
      <c r="C103" s="5">
        <f t="shared" si="2"/>
        <v>387.69287265999992</v>
      </c>
    </row>
    <row r="104" spans="1:3" x14ac:dyDescent="0.35">
      <c r="A104" s="7" t="s">
        <v>172</v>
      </c>
      <c r="B104" s="1">
        <v>1.96</v>
      </c>
      <c r="C104" s="5">
        <f t="shared" si="2"/>
        <v>2.2266560000002755</v>
      </c>
    </row>
    <row r="105" spans="1:3" x14ac:dyDescent="0.35">
      <c r="A105" s="7" t="s">
        <v>173</v>
      </c>
      <c r="B105" s="1">
        <v>1.1000000000000001</v>
      </c>
      <c r="C105" s="5">
        <f t="shared" si="2"/>
        <v>181.58859999999981</v>
      </c>
    </row>
    <row r="106" spans="1:3" x14ac:dyDescent="0.35">
      <c r="A106" s="7" t="s">
        <v>174</v>
      </c>
      <c r="B106" s="1">
        <v>1.4350000000000001</v>
      </c>
      <c r="C106" s="5">
        <f t="shared" si="2"/>
        <v>56.731788499999993</v>
      </c>
    </row>
    <row r="107" spans="1:3" x14ac:dyDescent="0.35">
      <c r="A107" s="7" t="s">
        <v>175</v>
      </c>
      <c r="B107" s="1">
        <v>0.745</v>
      </c>
      <c r="C107" s="5">
        <f t="shared" si="2"/>
        <v>390.48561649999988</v>
      </c>
    </row>
    <row r="108" spans="1:3" x14ac:dyDescent="0.35">
      <c r="A108" s="7" t="s">
        <v>176</v>
      </c>
      <c r="B108" s="1">
        <v>0.63</v>
      </c>
      <c r="C108" s="5">
        <f t="shared" si="2"/>
        <v>475.05575399999987</v>
      </c>
    </row>
    <row r="109" spans="1:3" x14ac:dyDescent="0.35">
      <c r="A109" s="7" t="s">
        <v>177</v>
      </c>
      <c r="B109" s="1">
        <v>1.42</v>
      </c>
      <c r="C109" s="5">
        <f t="shared" si="2"/>
        <v>60.821624000000156</v>
      </c>
    </row>
    <row r="110" spans="1:3" x14ac:dyDescent="0.35">
      <c r="A110" s="7" t="s">
        <v>178</v>
      </c>
      <c r="B110" s="1">
        <v>0.32300000000000001</v>
      </c>
      <c r="C110" s="5">
        <f t="shared" si="2"/>
        <v>741.32760513999983</v>
      </c>
    </row>
    <row r="111" spans="1:3" x14ac:dyDescent="0.35">
      <c r="A111" s="7" t="s">
        <v>179</v>
      </c>
      <c r="B111" s="1">
        <v>0.81300000000000006</v>
      </c>
      <c r="C111" s="5">
        <f t="shared" si="2"/>
        <v>344.36966753999991</v>
      </c>
    </row>
    <row r="112" spans="1:3" x14ac:dyDescent="0.35">
      <c r="A112" s="7" t="s">
        <v>180</v>
      </c>
      <c r="B112" s="1">
        <v>0.71499999999999997</v>
      </c>
      <c r="C112" s="5">
        <f t="shared" si="2"/>
        <v>411.7501084999999</v>
      </c>
    </row>
    <row r="113" spans="1:3" x14ac:dyDescent="0.35">
      <c r="A113" s="7" t="s">
        <v>181</v>
      </c>
      <c r="B113" s="1">
        <v>0.68400000000000005</v>
      </c>
      <c r="C113" s="5">
        <f t="shared" si="2"/>
        <v>434.31465695999998</v>
      </c>
    </row>
    <row r="114" spans="1:3" x14ac:dyDescent="0.35">
      <c r="A114" s="7" t="s">
        <v>182</v>
      </c>
      <c r="B114" s="1">
        <v>0.80500000000000005</v>
      </c>
      <c r="C114" s="5">
        <f t="shared" si="2"/>
        <v>349.64499649999993</v>
      </c>
    </row>
    <row r="115" spans="1:3" x14ac:dyDescent="0.35">
      <c r="A115" s="7" t="s">
        <v>183</v>
      </c>
      <c r="B115" s="1">
        <v>1.161</v>
      </c>
      <c r="C115" s="5">
        <f t="shared" si="2"/>
        <v>153.62767985999994</v>
      </c>
    </row>
    <row r="116" spans="1:3" x14ac:dyDescent="0.35">
      <c r="A116" s="7" t="s">
        <v>184</v>
      </c>
      <c r="B116" s="1">
        <v>0.89600000000000002</v>
      </c>
      <c r="C116" s="5">
        <f t="shared" si="2"/>
        <v>291.99965055999996</v>
      </c>
    </row>
    <row r="117" spans="1:3" x14ac:dyDescent="0.35">
      <c r="A117" s="7" t="s">
        <v>185</v>
      </c>
      <c r="B117" s="1">
        <v>0.78300000000000003</v>
      </c>
      <c r="C117" s="5">
        <f t="shared" si="2"/>
        <v>364.35850673999994</v>
      </c>
    </row>
    <row r="118" spans="1:3" x14ac:dyDescent="0.35">
      <c r="A118" s="7" t="s">
        <v>186</v>
      </c>
      <c r="B118" s="1">
        <v>1.0130000000000001</v>
      </c>
      <c r="C118" s="5">
        <f t="shared" si="2"/>
        <v>225.49309953999989</v>
      </c>
    </row>
    <row r="119" spans="1:3" x14ac:dyDescent="0.35">
      <c r="A119" s="7" t="s">
        <v>187</v>
      </c>
      <c r="B119" s="1">
        <v>0.82400000000000007</v>
      </c>
      <c r="C119" s="5">
        <f t="shared" si="2"/>
        <v>337.18143615999998</v>
      </c>
    </row>
    <row r="120" spans="1:3" x14ac:dyDescent="0.35">
      <c r="A120" s="7" t="s">
        <v>188</v>
      </c>
      <c r="B120" s="1">
        <v>1.145</v>
      </c>
      <c r="C120" s="5">
        <f t="shared" si="2"/>
        <v>160.73657650000007</v>
      </c>
    </row>
    <row r="121" spans="1:3" x14ac:dyDescent="0.35">
      <c r="A121" s="7" t="s">
        <v>189</v>
      </c>
      <c r="B121" s="1">
        <v>2.0140000000000002</v>
      </c>
      <c r="C121" s="5">
        <f t="shared" si="2"/>
        <v>6.3960413600000265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8"/>
  <sheetViews>
    <sheetView topLeftCell="A96" workbookViewId="0">
      <selection activeCell="R16" sqref="R16"/>
    </sheetView>
  </sheetViews>
  <sheetFormatPr defaultRowHeight="14.5" x14ac:dyDescent="0.35"/>
  <cols>
    <col min="1" max="1" width="13.54296875" customWidth="1"/>
    <col min="2" max="2" width="11.7265625" customWidth="1"/>
    <col min="3" max="3" width="12.7265625" customWidth="1"/>
    <col min="4" max="4" width="12.54296875" customWidth="1"/>
  </cols>
  <sheetData>
    <row r="2" spans="1:12" x14ac:dyDescent="0.35">
      <c r="A2" s="2">
        <v>8.4000000000000005E-2</v>
      </c>
      <c r="B2" s="1">
        <v>0.71</v>
      </c>
      <c r="C2" s="1">
        <v>1.482</v>
      </c>
      <c r="D2" s="1">
        <v>0.95400000000000007</v>
      </c>
      <c r="E2" s="1">
        <v>1.409</v>
      </c>
      <c r="F2" s="1">
        <v>0.68700000000000006</v>
      </c>
      <c r="G2" s="1">
        <v>0.72899999999999998</v>
      </c>
      <c r="H2" s="1">
        <v>1.1360000000000001</v>
      </c>
      <c r="I2" s="1">
        <v>0.69100000000000006</v>
      </c>
      <c r="J2" s="1">
        <v>0.80100000000000005</v>
      </c>
      <c r="K2" s="1">
        <v>0.80800000000000005</v>
      </c>
      <c r="L2" s="1">
        <v>0.872</v>
      </c>
    </row>
    <row r="3" spans="1:12" x14ac:dyDescent="0.35">
      <c r="A3" s="2">
        <v>0.58299999999999996</v>
      </c>
      <c r="B3" s="1">
        <v>1.0780000000000001</v>
      </c>
      <c r="C3" s="1">
        <v>0.55300000000000005</v>
      </c>
      <c r="D3" s="1">
        <v>0.41600000000000004</v>
      </c>
      <c r="E3" s="1">
        <v>0.69400000000000006</v>
      </c>
      <c r="F3" s="1">
        <v>0.57400000000000007</v>
      </c>
      <c r="G3" s="1">
        <v>1.6320000000000001</v>
      </c>
      <c r="H3" s="1">
        <v>0.88200000000000001</v>
      </c>
      <c r="I3" s="1">
        <v>0.93500000000000005</v>
      </c>
      <c r="J3" s="1">
        <v>1.5620000000000001</v>
      </c>
      <c r="K3" s="1">
        <v>1.278</v>
      </c>
      <c r="L3" s="1">
        <v>1.3760000000000001</v>
      </c>
    </row>
    <row r="4" spans="1:12" x14ac:dyDescent="0.35">
      <c r="A4" s="2">
        <v>0.94599999999999995</v>
      </c>
      <c r="B4" s="1">
        <v>1.579</v>
      </c>
      <c r="C4" s="1">
        <v>0.56800000000000006</v>
      </c>
      <c r="D4" s="1">
        <v>1.373</v>
      </c>
      <c r="E4" s="1">
        <v>1.0090000000000001</v>
      </c>
      <c r="F4" s="1">
        <v>0.74</v>
      </c>
      <c r="G4" s="1">
        <v>0.996</v>
      </c>
      <c r="H4" s="1">
        <v>0.89700000000000002</v>
      </c>
      <c r="I4" s="1">
        <v>0.64100000000000001</v>
      </c>
      <c r="J4" s="1">
        <v>1.262</v>
      </c>
      <c r="K4" s="1">
        <v>0.90700000000000003</v>
      </c>
      <c r="L4" s="1">
        <v>0.52200000000000002</v>
      </c>
    </row>
    <row r="5" spans="1:12" x14ac:dyDescent="0.35">
      <c r="A5" s="2">
        <v>1.254</v>
      </c>
      <c r="B5" s="1">
        <v>0.70300000000000007</v>
      </c>
      <c r="C5" s="1">
        <v>0.74099999999999999</v>
      </c>
      <c r="D5" s="1">
        <v>0.71499999999999997</v>
      </c>
      <c r="E5" s="1">
        <v>1.464</v>
      </c>
      <c r="F5" s="1">
        <v>0.46</v>
      </c>
      <c r="G5" s="1">
        <v>0.70899999999999996</v>
      </c>
      <c r="H5" s="1">
        <v>0.78100000000000003</v>
      </c>
      <c r="I5" s="1">
        <v>1.0880000000000001</v>
      </c>
      <c r="J5" s="1">
        <v>1.008</v>
      </c>
      <c r="K5" s="1">
        <v>0.93</v>
      </c>
      <c r="L5" s="1">
        <v>0.51600000000000001</v>
      </c>
    </row>
    <row r="6" spans="1:12" x14ac:dyDescent="0.35">
      <c r="A6" s="2">
        <v>1.4550000000000001</v>
      </c>
      <c r="B6" s="1">
        <v>1.0210000000000001</v>
      </c>
      <c r="C6" s="1">
        <v>0.41000000000000003</v>
      </c>
      <c r="D6" s="1">
        <v>0.754</v>
      </c>
      <c r="E6" s="1">
        <v>1.306</v>
      </c>
      <c r="F6" s="1">
        <v>1.1759999999999999</v>
      </c>
      <c r="G6" s="1">
        <v>1.379</v>
      </c>
      <c r="H6" s="1">
        <v>0.46900000000000003</v>
      </c>
      <c r="I6" s="1">
        <v>0.45300000000000001</v>
      </c>
      <c r="J6" s="1">
        <v>0.54</v>
      </c>
      <c r="K6" s="1">
        <v>0.35699999999999998</v>
      </c>
      <c r="L6" s="1">
        <v>1.1990000000000001</v>
      </c>
    </row>
    <row r="7" spans="1:12" x14ac:dyDescent="0.35">
      <c r="A7" s="2">
        <v>1.5429999999999999</v>
      </c>
      <c r="B7" s="1">
        <v>1.0409999999999999</v>
      </c>
      <c r="C7" s="1">
        <v>1.1930000000000001</v>
      </c>
      <c r="D7" s="1">
        <v>1.137</v>
      </c>
      <c r="E7" s="1">
        <v>1.202</v>
      </c>
      <c r="F7" s="1">
        <v>0.70699999999999996</v>
      </c>
      <c r="G7" s="1">
        <v>1.4970000000000001</v>
      </c>
      <c r="H7" s="1">
        <v>0.94000000000000006</v>
      </c>
      <c r="I7" s="1">
        <v>0.65500000000000003</v>
      </c>
      <c r="J7" s="1">
        <v>0.54800000000000004</v>
      </c>
      <c r="K7" s="1">
        <v>0.89100000000000001</v>
      </c>
      <c r="L7" s="1">
        <v>0.80200000000000005</v>
      </c>
    </row>
    <row r="8" spans="1:12" x14ac:dyDescent="0.35">
      <c r="A8" s="2">
        <v>1.611</v>
      </c>
      <c r="B8" s="1">
        <v>0.78</v>
      </c>
      <c r="C8" s="1">
        <v>1.286</v>
      </c>
      <c r="D8" s="1">
        <v>0.71799999999999997</v>
      </c>
      <c r="E8" s="1">
        <v>0.33</v>
      </c>
      <c r="F8" s="1">
        <v>0.83200000000000007</v>
      </c>
      <c r="G8" s="1">
        <v>1.1220000000000001</v>
      </c>
      <c r="H8" s="1">
        <v>0.45800000000000002</v>
      </c>
      <c r="I8" s="1">
        <v>1.0960000000000001</v>
      </c>
      <c r="J8" s="1">
        <v>1.069</v>
      </c>
      <c r="K8" s="1">
        <v>0.66500000000000004</v>
      </c>
      <c r="L8" s="1">
        <v>1.7710000000000001</v>
      </c>
    </row>
    <row r="9" spans="1:12" x14ac:dyDescent="0.35">
      <c r="A9" s="3">
        <v>2.0009999999999999</v>
      </c>
      <c r="B9" s="1">
        <v>0.77</v>
      </c>
      <c r="C9" s="1">
        <v>1.0860000000000001</v>
      </c>
      <c r="D9" s="1">
        <v>0.36099999999999999</v>
      </c>
      <c r="E9" s="1">
        <v>0.55100000000000005</v>
      </c>
      <c r="F9" s="1">
        <v>0.26800000000000002</v>
      </c>
      <c r="G9" s="1">
        <v>0.98399999999999999</v>
      </c>
      <c r="H9" s="1">
        <v>0.73099999999999998</v>
      </c>
      <c r="I9" s="1">
        <v>1.2270000000000001</v>
      </c>
      <c r="J9" s="1">
        <v>0.98099999999999998</v>
      </c>
      <c r="K9" s="1">
        <v>1.0569999999999999</v>
      </c>
      <c r="L9" s="1">
        <v>1.1060000000000001</v>
      </c>
    </row>
    <row r="12" spans="1:12" x14ac:dyDescent="0.35">
      <c r="A12" t="s">
        <v>100</v>
      </c>
    </row>
    <row r="13" spans="1:12" x14ac:dyDescent="0.35">
      <c r="B13" s="4" t="s">
        <v>7</v>
      </c>
      <c r="C13" s="4" t="s">
        <v>8</v>
      </c>
      <c r="D13" s="4" t="s">
        <v>9</v>
      </c>
    </row>
    <row r="14" spans="1:12" x14ac:dyDescent="0.35">
      <c r="A14" t="s">
        <v>0</v>
      </c>
      <c r="B14" s="2">
        <v>8.4000000000000005E-2</v>
      </c>
      <c r="C14" s="1">
        <v>1000</v>
      </c>
      <c r="D14" s="5">
        <f>(317.11*B14*B14)-(1175.8*B14)+(1089.4)</f>
        <v>992.8703281600001</v>
      </c>
    </row>
    <row r="15" spans="1:12" x14ac:dyDescent="0.35">
      <c r="A15" t="s">
        <v>1</v>
      </c>
      <c r="B15" s="2">
        <v>0.58299999999999996</v>
      </c>
      <c r="C15" s="1">
        <v>500</v>
      </c>
      <c r="D15" s="5">
        <f t="shared" ref="D15:D21" si="0">(317.11*B15*B15)-(1175.8*B15)+(1089.4)</f>
        <v>511.69080079000014</v>
      </c>
    </row>
    <row r="16" spans="1:12" x14ac:dyDescent="0.35">
      <c r="A16" t="s">
        <v>2</v>
      </c>
      <c r="B16" s="2">
        <v>0.94599999999999995</v>
      </c>
      <c r="C16" s="1">
        <v>250</v>
      </c>
      <c r="D16" s="5">
        <f t="shared" si="0"/>
        <v>260.88001276000023</v>
      </c>
    </row>
    <row r="17" spans="1:11" x14ac:dyDescent="0.35">
      <c r="A17" t="s">
        <v>3</v>
      </c>
      <c r="B17" s="2">
        <v>1.254</v>
      </c>
      <c r="C17" s="1">
        <v>125</v>
      </c>
      <c r="D17" s="5">
        <f t="shared" si="0"/>
        <v>113.60734876000015</v>
      </c>
    </row>
    <row r="18" spans="1:11" x14ac:dyDescent="0.35">
      <c r="A18" t="s">
        <v>4</v>
      </c>
      <c r="B18" s="2">
        <v>1.4550000000000001</v>
      </c>
      <c r="C18" s="1">
        <v>62.5</v>
      </c>
      <c r="D18" s="5">
        <f t="shared" si="0"/>
        <v>49.940797750000229</v>
      </c>
    </row>
    <row r="19" spans="1:11" x14ac:dyDescent="0.35">
      <c r="A19" t="s">
        <v>5</v>
      </c>
      <c r="B19" s="2">
        <v>1.5429999999999999</v>
      </c>
      <c r="C19" s="1">
        <v>31.25</v>
      </c>
      <c r="D19" s="5">
        <f t="shared" si="0"/>
        <v>30.131626390000065</v>
      </c>
    </row>
    <row r="20" spans="1:11" x14ac:dyDescent="0.35">
      <c r="A20" t="s">
        <v>101</v>
      </c>
      <c r="B20" s="2">
        <v>1.611</v>
      </c>
      <c r="C20" s="1">
        <v>15.63</v>
      </c>
      <c r="D20" s="5">
        <f t="shared" si="0"/>
        <v>18.188442310000028</v>
      </c>
    </row>
    <row r="21" spans="1:11" x14ac:dyDescent="0.35">
      <c r="A21" t="s">
        <v>6</v>
      </c>
      <c r="B21" s="3">
        <v>2.0009999999999999</v>
      </c>
      <c r="C21" s="1">
        <v>0</v>
      </c>
      <c r="D21" s="5">
        <f t="shared" si="0"/>
        <v>6.3329571100000521</v>
      </c>
    </row>
    <row r="26" spans="1:11" x14ac:dyDescent="0.35">
      <c r="I26" s="6" t="s">
        <v>10</v>
      </c>
      <c r="J26" s="6"/>
      <c r="K26" s="6"/>
    </row>
    <row r="30" spans="1:11" x14ac:dyDescent="0.35">
      <c r="A30" s="7" t="s">
        <v>11</v>
      </c>
      <c r="B30" s="1" t="s">
        <v>7</v>
      </c>
      <c r="C30" s="8" t="s">
        <v>9</v>
      </c>
    </row>
    <row r="31" spans="1:11" x14ac:dyDescent="0.35">
      <c r="A31" s="7" t="s">
        <v>190</v>
      </c>
      <c r="B31" s="1">
        <v>0.71</v>
      </c>
      <c r="C31" s="5">
        <f t="shared" ref="C31:C94" si="1">(317.11*B31*B31)-(1175.8*B31)+(1089.4)</f>
        <v>414.4371510000002</v>
      </c>
    </row>
    <row r="32" spans="1:11" x14ac:dyDescent="0.35">
      <c r="A32" s="7" t="s">
        <v>191</v>
      </c>
      <c r="B32" s="1">
        <v>1.0780000000000001</v>
      </c>
      <c r="C32" s="5">
        <f t="shared" si="1"/>
        <v>190.39605724000012</v>
      </c>
    </row>
    <row r="33" spans="1:3" x14ac:dyDescent="0.35">
      <c r="A33" s="7" t="s">
        <v>192</v>
      </c>
      <c r="B33" s="1">
        <v>1.579</v>
      </c>
      <c r="C33" s="5">
        <f t="shared" si="1"/>
        <v>23.443453510000154</v>
      </c>
    </row>
    <row r="34" spans="1:3" x14ac:dyDescent="0.35">
      <c r="A34" s="7" t="s">
        <v>193</v>
      </c>
      <c r="B34" s="1">
        <v>0.70300000000000007</v>
      </c>
      <c r="C34" s="5">
        <f t="shared" si="1"/>
        <v>419.53121599000019</v>
      </c>
    </row>
    <row r="35" spans="1:3" x14ac:dyDescent="0.35">
      <c r="A35" s="7" t="s">
        <v>194</v>
      </c>
      <c r="B35" s="1">
        <v>1.0210000000000001</v>
      </c>
      <c r="C35" s="5">
        <f t="shared" si="1"/>
        <v>219.4766655100002</v>
      </c>
    </row>
    <row r="36" spans="1:3" x14ac:dyDescent="0.35">
      <c r="A36" s="7" t="s">
        <v>195</v>
      </c>
      <c r="B36" s="1">
        <v>1.0409999999999999</v>
      </c>
      <c r="C36" s="5">
        <f t="shared" si="1"/>
        <v>209.03828191000025</v>
      </c>
    </row>
    <row r="37" spans="1:3" x14ac:dyDescent="0.35">
      <c r="A37" s="7" t="s">
        <v>196</v>
      </c>
      <c r="B37" s="1">
        <v>0.78</v>
      </c>
      <c r="C37" s="5">
        <f t="shared" si="1"/>
        <v>365.20572400000015</v>
      </c>
    </row>
    <row r="38" spans="1:3" x14ac:dyDescent="0.35">
      <c r="A38" s="7" t="s">
        <v>197</v>
      </c>
      <c r="B38" s="1">
        <v>0.77</v>
      </c>
      <c r="C38" s="5">
        <f t="shared" si="1"/>
        <v>372.04851900000017</v>
      </c>
    </row>
    <row r="39" spans="1:3" x14ac:dyDescent="0.35">
      <c r="A39" s="7" t="s">
        <v>198</v>
      </c>
      <c r="B39" s="1">
        <v>1.482</v>
      </c>
      <c r="C39" s="5">
        <f t="shared" si="1"/>
        <v>43.340703640000129</v>
      </c>
    </row>
    <row r="40" spans="1:3" x14ac:dyDescent="0.35">
      <c r="A40" s="7" t="s">
        <v>199</v>
      </c>
      <c r="B40" s="1">
        <v>0.55300000000000005</v>
      </c>
      <c r="C40" s="5">
        <f t="shared" si="1"/>
        <v>536.1576919900001</v>
      </c>
    </row>
    <row r="41" spans="1:3" x14ac:dyDescent="0.35">
      <c r="A41" s="7" t="s">
        <v>200</v>
      </c>
      <c r="B41" s="1">
        <v>0.56800000000000006</v>
      </c>
      <c r="C41" s="5">
        <f t="shared" si="1"/>
        <v>523.85289664000004</v>
      </c>
    </row>
    <row r="42" spans="1:3" x14ac:dyDescent="0.35">
      <c r="A42" s="7" t="s">
        <v>201</v>
      </c>
      <c r="B42" s="1">
        <v>0.74099999999999999</v>
      </c>
      <c r="C42" s="5">
        <f t="shared" si="1"/>
        <v>392.25127591000012</v>
      </c>
    </row>
    <row r="43" spans="1:3" x14ac:dyDescent="0.35">
      <c r="A43" s="7" t="s">
        <v>202</v>
      </c>
      <c r="B43" s="1">
        <v>0.41000000000000003</v>
      </c>
      <c r="C43" s="5">
        <f t="shared" si="1"/>
        <v>660.62819100000002</v>
      </c>
    </row>
    <row r="44" spans="1:3" x14ac:dyDescent="0.35">
      <c r="A44" s="7" t="s">
        <v>203</v>
      </c>
      <c r="B44" s="1">
        <v>1.1930000000000001</v>
      </c>
      <c r="C44" s="5">
        <f t="shared" si="1"/>
        <v>137.99709039000027</v>
      </c>
    </row>
    <row r="45" spans="1:3" x14ac:dyDescent="0.35">
      <c r="A45" s="7" t="s">
        <v>204</v>
      </c>
      <c r="B45" s="1">
        <v>1.286</v>
      </c>
      <c r="C45" s="5">
        <f t="shared" si="1"/>
        <v>101.75644956000019</v>
      </c>
    </row>
    <row r="46" spans="1:3" x14ac:dyDescent="0.35">
      <c r="A46" s="7" t="s">
        <v>205</v>
      </c>
      <c r="B46" s="1">
        <v>1.0860000000000001</v>
      </c>
      <c r="C46" s="5">
        <f t="shared" si="1"/>
        <v>186.47946556000011</v>
      </c>
    </row>
    <row r="47" spans="1:3" x14ac:dyDescent="0.35">
      <c r="A47" s="7" t="s">
        <v>206</v>
      </c>
      <c r="B47" s="1">
        <v>0.95400000000000007</v>
      </c>
      <c r="C47" s="5">
        <f t="shared" si="1"/>
        <v>256.29368476000002</v>
      </c>
    </row>
    <row r="48" spans="1:3" x14ac:dyDescent="0.35">
      <c r="A48" s="7" t="s">
        <v>207</v>
      </c>
      <c r="B48" s="1">
        <v>0.41600000000000004</v>
      </c>
      <c r="C48" s="5">
        <f t="shared" si="1"/>
        <v>655.14498816000014</v>
      </c>
    </row>
    <row r="49" spans="1:3" x14ac:dyDescent="0.35">
      <c r="A49" s="7" t="s">
        <v>208</v>
      </c>
      <c r="B49" s="1">
        <v>1.373</v>
      </c>
      <c r="C49" s="5">
        <f t="shared" si="1"/>
        <v>72.819857190000221</v>
      </c>
    </row>
    <row r="50" spans="1:3" x14ac:dyDescent="0.35">
      <c r="A50" s="7" t="s">
        <v>209</v>
      </c>
      <c r="B50" s="1">
        <v>0.71499999999999997</v>
      </c>
      <c r="C50" s="5">
        <f t="shared" si="1"/>
        <v>410.81755975000021</v>
      </c>
    </row>
    <row r="51" spans="1:3" x14ac:dyDescent="0.35">
      <c r="A51" s="7" t="s">
        <v>210</v>
      </c>
      <c r="B51" s="1">
        <v>0.754</v>
      </c>
      <c r="C51" s="5">
        <f t="shared" si="1"/>
        <v>383.12890876000017</v>
      </c>
    </row>
    <row r="52" spans="1:3" x14ac:dyDescent="0.35">
      <c r="A52" s="7" t="s">
        <v>211</v>
      </c>
      <c r="B52" s="1">
        <v>1.137</v>
      </c>
      <c r="C52" s="5">
        <f t="shared" si="1"/>
        <v>162.46537759000023</v>
      </c>
    </row>
    <row r="53" spans="1:3" x14ac:dyDescent="0.35">
      <c r="A53" s="7" t="s">
        <v>212</v>
      </c>
      <c r="B53" s="1">
        <v>0.71799999999999997</v>
      </c>
      <c r="C53" s="5">
        <f t="shared" si="1"/>
        <v>408.65341564000016</v>
      </c>
    </row>
    <row r="54" spans="1:3" x14ac:dyDescent="0.35">
      <c r="A54" s="7" t="s">
        <v>213</v>
      </c>
      <c r="B54" s="1">
        <v>0.36099999999999999</v>
      </c>
      <c r="C54" s="5">
        <f t="shared" si="1"/>
        <v>706.26229231000002</v>
      </c>
    </row>
    <row r="55" spans="1:3" x14ac:dyDescent="0.35">
      <c r="A55" s="7" t="s">
        <v>214</v>
      </c>
      <c r="B55" s="1">
        <v>1.409</v>
      </c>
      <c r="C55" s="5">
        <f t="shared" si="1"/>
        <v>62.250257910000073</v>
      </c>
    </row>
    <row r="56" spans="1:3" x14ac:dyDescent="0.35">
      <c r="A56" s="7" t="s">
        <v>215</v>
      </c>
      <c r="B56" s="1">
        <v>0.69400000000000006</v>
      </c>
      <c r="C56" s="5">
        <f t="shared" si="1"/>
        <v>426.12639196000009</v>
      </c>
    </row>
    <row r="57" spans="1:3" x14ac:dyDescent="0.35">
      <c r="A57" s="7" t="s">
        <v>216</v>
      </c>
      <c r="B57" s="1">
        <v>1.0090000000000001</v>
      </c>
      <c r="C57" s="5">
        <f t="shared" si="1"/>
        <v>225.86146591000011</v>
      </c>
    </row>
    <row r="58" spans="1:3" x14ac:dyDescent="0.35">
      <c r="A58" s="7" t="s">
        <v>217</v>
      </c>
      <c r="B58" s="1">
        <v>1.464</v>
      </c>
      <c r="C58" s="5">
        <f t="shared" si="1"/>
        <v>47.689394560000437</v>
      </c>
    </row>
    <row r="59" spans="1:3" x14ac:dyDescent="0.35">
      <c r="A59" s="7" t="s">
        <v>218</v>
      </c>
      <c r="B59" s="1">
        <v>1.306</v>
      </c>
      <c r="C59" s="5">
        <f t="shared" si="1"/>
        <v>94.679431960000102</v>
      </c>
    </row>
    <row r="60" spans="1:3" x14ac:dyDescent="0.35">
      <c r="A60" s="7" t="s">
        <v>219</v>
      </c>
      <c r="B60" s="1">
        <v>1.202</v>
      </c>
      <c r="C60" s="5">
        <f t="shared" si="1"/>
        <v>134.25019644000008</v>
      </c>
    </row>
    <row r="61" spans="1:3" x14ac:dyDescent="0.35">
      <c r="A61" s="7" t="s">
        <v>220</v>
      </c>
      <c r="B61" s="1">
        <v>0.33</v>
      </c>
      <c r="C61" s="5">
        <f t="shared" si="1"/>
        <v>735.91927900000007</v>
      </c>
    </row>
    <row r="62" spans="1:3" x14ac:dyDescent="0.35">
      <c r="A62" s="7" t="s">
        <v>221</v>
      </c>
      <c r="B62" s="1">
        <v>0.55100000000000005</v>
      </c>
      <c r="C62" s="5">
        <f t="shared" si="1"/>
        <v>537.80911311000011</v>
      </c>
    </row>
    <row r="63" spans="1:3" x14ac:dyDescent="0.35">
      <c r="A63" s="7" t="s">
        <v>222</v>
      </c>
      <c r="B63" s="1">
        <v>0.68700000000000006</v>
      </c>
      <c r="C63" s="5">
        <f t="shared" si="1"/>
        <v>431.29148959000008</v>
      </c>
    </row>
    <row r="64" spans="1:3" x14ac:dyDescent="0.35">
      <c r="A64" s="7" t="s">
        <v>223</v>
      </c>
      <c r="B64" s="1">
        <v>0.57400000000000007</v>
      </c>
      <c r="C64" s="5">
        <f t="shared" si="1"/>
        <v>518.97093436000011</v>
      </c>
    </row>
    <row r="65" spans="1:3" x14ac:dyDescent="0.35">
      <c r="A65" s="7" t="s">
        <v>224</v>
      </c>
      <c r="B65" s="1">
        <v>0.74</v>
      </c>
      <c r="C65" s="5">
        <f t="shared" si="1"/>
        <v>392.95743600000014</v>
      </c>
    </row>
    <row r="66" spans="1:3" x14ac:dyDescent="0.35">
      <c r="A66" s="7" t="s">
        <v>225</v>
      </c>
      <c r="B66" s="1">
        <v>0.46</v>
      </c>
      <c r="C66" s="5">
        <f t="shared" si="1"/>
        <v>615.632476</v>
      </c>
    </row>
    <row r="67" spans="1:3" x14ac:dyDescent="0.35">
      <c r="A67" s="7" t="s">
        <v>226</v>
      </c>
      <c r="B67" s="1">
        <v>1.1759999999999999</v>
      </c>
      <c r="C67" s="5">
        <f t="shared" si="1"/>
        <v>145.21471936000023</v>
      </c>
    </row>
    <row r="68" spans="1:3" x14ac:dyDescent="0.35">
      <c r="A68" s="7" t="s">
        <v>227</v>
      </c>
      <c r="B68" s="1">
        <v>0.70699999999999996</v>
      </c>
      <c r="C68" s="5">
        <f t="shared" si="1"/>
        <v>416.61651639000013</v>
      </c>
    </row>
    <row r="69" spans="1:3" x14ac:dyDescent="0.35">
      <c r="A69" s="7" t="s">
        <v>228</v>
      </c>
      <c r="B69" s="1">
        <v>0.83200000000000007</v>
      </c>
      <c r="C69" s="5">
        <f t="shared" si="1"/>
        <v>330.64555264000001</v>
      </c>
    </row>
    <row r="70" spans="1:3" x14ac:dyDescent="0.35">
      <c r="A70" s="7" t="s">
        <v>229</v>
      </c>
      <c r="B70" s="1">
        <v>0.26800000000000002</v>
      </c>
      <c r="C70" s="5">
        <f t="shared" si="1"/>
        <v>797.06170864000012</v>
      </c>
    </row>
    <row r="71" spans="1:3" x14ac:dyDescent="0.35">
      <c r="A71" s="7" t="s">
        <v>230</v>
      </c>
      <c r="B71" s="1">
        <v>0.72899999999999998</v>
      </c>
      <c r="C71" s="5">
        <f t="shared" si="1"/>
        <v>400.76705551000009</v>
      </c>
    </row>
    <row r="72" spans="1:3" x14ac:dyDescent="0.35">
      <c r="A72" s="7" t="s">
        <v>231</v>
      </c>
      <c r="B72" s="1">
        <v>1.6320000000000001</v>
      </c>
      <c r="C72" s="5">
        <f t="shared" si="1"/>
        <v>15.092784640000218</v>
      </c>
    </row>
    <row r="73" spans="1:3" x14ac:dyDescent="0.35">
      <c r="A73" s="7" t="s">
        <v>232</v>
      </c>
      <c r="B73" s="1">
        <v>0.996</v>
      </c>
      <c r="C73" s="5">
        <f t="shared" si="1"/>
        <v>232.88139376000004</v>
      </c>
    </row>
    <row r="74" spans="1:3" x14ac:dyDescent="0.35">
      <c r="A74" s="7" t="s">
        <v>233</v>
      </c>
      <c r="B74" s="1">
        <v>0.70899999999999996</v>
      </c>
      <c r="C74" s="5">
        <f t="shared" si="1"/>
        <v>415.16297191000012</v>
      </c>
    </row>
    <row r="75" spans="1:3" x14ac:dyDescent="0.35">
      <c r="A75" s="7" t="s">
        <v>234</v>
      </c>
      <c r="B75" s="1">
        <v>1.379</v>
      </c>
      <c r="C75" s="5">
        <f t="shared" si="1"/>
        <v>71.001177510000275</v>
      </c>
    </row>
    <row r="76" spans="1:3" x14ac:dyDescent="0.35">
      <c r="A76" s="7" t="s">
        <v>235</v>
      </c>
      <c r="B76" s="1">
        <v>1.4970000000000001</v>
      </c>
      <c r="C76" s="5">
        <f t="shared" si="1"/>
        <v>39.873763990000043</v>
      </c>
    </row>
    <row r="77" spans="1:3" x14ac:dyDescent="0.35">
      <c r="A77" s="7" t="s">
        <v>236</v>
      </c>
      <c r="B77" s="1">
        <v>1.1220000000000001</v>
      </c>
      <c r="C77" s="5">
        <f t="shared" si="1"/>
        <v>169.35710524000001</v>
      </c>
    </row>
    <row r="78" spans="1:3" x14ac:dyDescent="0.35">
      <c r="A78" s="7" t="s">
        <v>237</v>
      </c>
      <c r="B78" s="1">
        <v>0.98399999999999999</v>
      </c>
      <c r="C78" s="5">
        <f t="shared" si="1"/>
        <v>239.45646016000001</v>
      </c>
    </row>
    <row r="79" spans="1:3" x14ac:dyDescent="0.35">
      <c r="A79" s="7" t="s">
        <v>238</v>
      </c>
      <c r="B79" s="1">
        <v>1.1360000000000001</v>
      </c>
      <c r="C79" s="5">
        <f t="shared" si="1"/>
        <v>162.92038656000011</v>
      </c>
    </row>
    <row r="80" spans="1:3" x14ac:dyDescent="0.35">
      <c r="A80" s="7" t="s">
        <v>239</v>
      </c>
      <c r="B80" s="1">
        <v>0.88200000000000001</v>
      </c>
      <c r="C80" s="5">
        <f t="shared" si="1"/>
        <v>299.03187964000017</v>
      </c>
    </row>
    <row r="81" spans="1:3" x14ac:dyDescent="0.35">
      <c r="A81" s="7" t="s">
        <v>240</v>
      </c>
      <c r="B81" s="1">
        <v>0.89700000000000002</v>
      </c>
      <c r="C81" s="5">
        <f t="shared" si="1"/>
        <v>289.85695999000006</v>
      </c>
    </row>
    <row r="82" spans="1:3" x14ac:dyDescent="0.35">
      <c r="A82" s="7" t="s">
        <v>241</v>
      </c>
      <c r="B82" s="1">
        <v>0.78100000000000003</v>
      </c>
      <c r="C82" s="5">
        <f t="shared" si="1"/>
        <v>364.52493271000014</v>
      </c>
    </row>
    <row r="83" spans="1:3" x14ac:dyDescent="0.35">
      <c r="A83" s="7" t="s">
        <v>242</v>
      </c>
      <c r="B83" s="1">
        <v>0.46900000000000003</v>
      </c>
      <c r="C83" s="5">
        <f t="shared" si="1"/>
        <v>607.70163271000013</v>
      </c>
    </row>
    <row r="84" spans="1:3" x14ac:dyDescent="0.35">
      <c r="A84" s="7" t="s">
        <v>243</v>
      </c>
      <c r="B84" s="1">
        <v>0.94000000000000006</v>
      </c>
      <c r="C84" s="5">
        <f t="shared" si="1"/>
        <v>264.34639600000014</v>
      </c>
    </row>
    <row r="85" spans="1:3" x14ac:dyDescent="0.35">
      <c r="A85" s="7" t="s">
        <v>244</v>
      </c>
      <c r="B85" s="1">
        <v>0.45800000000000002</v>
      </c>
      <c r="C85" s="5">
        <f t="shared" si="1"/>
        <v>617.4018620400002</v>
      </c>
    </row>
    <row r="86" spans="1:3" x14ac:dyDescent="0.35">
      <c r="A86" s="7" t="s">
        <v>245</v>
      </c>
      <c r="B86" s="1">
        <v>0.73099999999999998</v>
      </c>
      <c r="C86" s="5">
        <f t="shared" si="1"/>
        <v>399.3414167100002</v>
      </c>
    </row>
    <row r="87" spans="1:3" x14ac:dyDescent="0.35">
      <c r="A87" s="7" t="s">
        <v>246</v>
      </c>
      <c r="B87" s="1">
        <v>0.69100000000000006</v>
      </c>
      <c r="C87" s="5">
        <f t="shared" si="1"/>
        <v>428.33619991000012</v>
      </c>
    </row>
    <row r="88" spans="1:3" x14ac:dyDescent="0.35">
      <c r="A88" s="7" t="s">
        <v>247</v>
      </c>
      <c r="B88" s="1">
        <v>0.93500000000000005</v>
      </c>
      <c r="C88" s="5">
        <f t="shared" si="1"/>
        <v>267.25248975000011</v>
      </c>
    </row>
    <row r="89" spans="1:3" x14ac:dyDescent="0.35">
      <c r="A89" s="7" t="s">
        <v>248</v>
      </c>
      <c r="B89" s="1">
        <v>0.64100000000000001</v>
      </c>
      <c r="C89" s="5">
        <f t="shared" si="1"/>
        <v>466.00667391000002</v>
      </c>
    </row>
    <row r="90" spans="1:3" x14ac:dyDescent="0.35">
      <c r="A90" s="7" t="s">
        <v>249</v>
      </c>
      <c r="B90" s="1">
        <v>1.0880000000000001</v>
      </c>
      <c r="C90" s="5">
        <f t="shared" si="1"/>
        <v>185.50665984000011</v>
      </c>
    </row>
    <row r="91" spans="1:3" x14ac:dyDescent="0.35">
      <c r="A91" s="7" t="s">
        <v>250</v>
      </c>
      <c r="B91" s="1">
        <v>0.45300000000000001</v>
      </c>
      <c r="C91" s="5">
        <f t="shared" si="1"/>
        <v>621.83642599000018</v>
      </c>
    </row>
    <row r="92" spans="1:3" x14ac:dyDescent="0.35">
      <c r="A92" s="7" t="s">
        <v>251</v>
      </c>
      <c r="B92" s="1">
        <v>0.65500000000000003</v>
      </c>
      <c r="C92" s="5">
        <f t="shared" si="1"/>
        <v>455.29911775000005</v>
      </c>
    </row>
    <row r="93" spans="1:3" x14ac:dyDescent="0.35">
      <c r="A93" s="7" t="s">
        <v>252</v>
      </c>
      <c r="B93" s="1">
        <v>1.0960000000000001</v>
      </c>
      <c r="C93" s="5">
        <f t="shared" si="1"/>
        <v>181.64080576000015</v>
      </c>
    </row>
    <row r="94" spans="1:3" x14ac:dyDescent="0.35">
      <c r="A94" s="7" t="s">
        <v>253</v>
      </c>
      <c r="B94" s="1">
        <v>1.2270000000000001</v>
      </c>
      <c r="C94" s="5">
        <f t="shared" si="1"/>
        <v>124.1117011900003</v>
      </c>
    </row>
    <row r="95" spans="1:3" x14ac:dyDescent="0.35">
      <c r="A95" s="7" t="s">
        <v>254</v>
      </c>
      <c r="B95" s="1">
        <v>0.80100000000000005</v>
      </c>
      <c r="C95" s="5">
        <f t="shared" ref="C95:C118" si="2">(317.11*B95*B95)-(1175.8*B95)+(1089.4)</f>
        <v>351.04229311000017</v>
      </c>
    </row>
    <row r="96" spans="1:3" x14ac:dyDescent="0.35">
      <c r="A96" s="7" t="s">
        <v>255</v>
      </c>
      <c r="B96" s="1">
        <v>1.5620000000000001</v>
      </c>
      <c r="C96" s="5">
        <f t="shared" si="2"/>
        <v>26.499330840000312</v>
      </c>
    </row>
    <row r="97" spans="1:3" x14ac:dyDescent="0.35">
      <c r="A97" s="7" t="s">
        <v>256</v>
      </c>
      <c r="B97" s="1">
        <v>1.262</v>
      </c>
      <c r="C97" s="5">
        <f t="shared" si="2"/>
        <v>110.58373884000014</v>
      </c>
    </row>
    <row r="98" spans="1:3" x14ac:dyDescent="0.35">
      <c r="A98" s="7" t="s">
        <v>257</v>
      </c>
      <c r="B98" s="1">
        <v>1.008</v>
      </c>
      <c r="C98" s="5">
        <f t="shared" si="2"/>
        <v>226.39765504000002</v>
      </c>
    </row>
    <row r="99" spans="1:3" x14ac:dyDescent="0.35">
      <c r="A99" s="7" t="s">
        <v>258</v>
      </c>
      <c r="B99" s="1">
        <v>0.54</v>
      </c>
      <c r="C99" s="5">
        <f t="shared" si="2"/>
        <v>546.93727600000011</v>
      </c>
    </row>
    <row r="100" spans="1:3" x14ac:dyDescent="0.35">
      <c r="A100" s="7" t="s">
        <v>259</v>
      </c>
      <c r="B100" s="1">
        <v>0.54800000000000004</v>
      </c>
      <c r="C100" s="5">
        <f t="shared" si="2"/>
        <v>540.29100144000017</v>
      </c>
    </row>
    <row r="101" spans="1:3" x14ac:dyDescent="0.35">
      <c r="A101" s="7" t="s">
        <v>260</v>
      </c>
      <c r="B101" s="1">
        <v>1.069</v>
      </c>
      <c r="C101" s="5">
        <f t="shared" si="2"/>
        <v>194.85074071000031</v>
      </c>
    </row>
    <row r="102" spans="1:3" x14ac:dyDescent="0.35">
      <c r="A102" s="7" t="s">
        <v>261</v>
      </c>
      <c r="B102" s="1">
        <v>0.98099999999999998</v>
      </c>
      <c r="C102" s="5">
        <f t="shared" si="2"/>
        <v>241.11449671000025</v>
      </c>
    </row>
    <row r="103" spans="1:3" x14ac:dyDescent="0.35">
      <c r="A103" s="7" t="s">
        <v>262</v>
      </c>
      <c r="B103" s="1">
        <v>0.80800000000000005</v>
      </c>
      <c r="C103" s="5">
        <f t="shared" si="2"/>
        <v>346.3833030400001</v>
      </c>
    </row>
    <row r="104" spans="1:3" x14ac:dyDescent="0.35">
      <c r="A104" s="7" t="s">
        <v>263</v>
      </c>
      <c r="B104" s="1">
        <v>1.278</v>
      </c>
      <c r="C104" s="5">
        <f t="shared" si="2"/>
        <v>104.65828924000027</v>
      </c>
    </row>
    <row r="105" spans="1:3" x14ac:dyDescent="0.35">
      <c r="A105" s="7" t="s">
        <v>264</v>
      </c>
      <c r="B105" s="1">
        <v>0.90700000000000003</v>
      </c>
      <c r="C105" s="5">
        <f t="shared" si="2"/>
        <v>283.81962439000017</v>
      </c>
    </row>
    <row r="106" spans="1:3" x14ac:dyDescent="0.35">
      <c r="A106" s="7" t="s">
        <v>265</v>
      </c>
      <c r="B106" s="1">
        <v>0.93</v>
      </c>
      <c r="C106" s="5">
        <f t="shared" si="2"/>
        <v>270.17443900000023</v>
      </c>
    </row>
    <row r="107" spans="1:3" x14ac:dyDescent="0.35">
      <c r="A107" s="7" t="s">
        <v>266</v>
      </c>
      <c r="B107" s="1">
        <v>0.35699999999999998</v>
      </c>
      <c r="C107" s="5">
        <f t="shared" si="2"/>
        <v>710.0547523900002</v>
      </c>
    </row>
    <row r="108" spans="1:3" x14ac:dyDescent="0.35">
      <c r="A108" s="7" t="s">
        <v>267</v>
      </c>
      <c r="B108" s="1">
        <v>0.89100000000000001</v>
      </c>
      <c r="C108" s="5">
        <f t="shared" si="2"/>
        <v>293.50980391000007</v>
      </c>
    </row>
    <row r="109" spans="1:3" x14ac:dyDescent="0.35">
      <c r="A109" s="7" t="s">
        <v>268</v>
      </c>
      <c r="B109" s="1">
        <v>0.66500000000000004</v>
      </c>
      <c r="C109" s="5">
        <f t="shared" si="2"/>
        <v>447.72696975000008</v>
      </c>
    </row>
    <row r="110" spans="1:3" x14ac:dyDescent="0.35">
      <c r="A110" s="7" t="s">
        <v>269</v>
      </c>
      <c r="B110" s="1">
        <v>1.0569999999999999</v>
      </c>
      <c r="C110" s="5">
        <f t="shared" si="2"/>
        <v>200.8702303900003</v>
      </c>
    </row>
    <row r="111" spans="1:3" x14ac:dyDescent="0.35">
      <c r="A111" s="7" t="s">
        <v>270</v>
      </c>
      <c r="B111" s="1">
        <v>0.872</v>
      </c>
      <c r="C111" s="5">
        <f t="shared" si="2"/>
        <v>305.22777024000027</v>
      </c>
    </row>
    <row r="112" spans="1:3" x14ac:dyDescent="0.35">
      <c r="A112" s="7" t="s">
        <v>271</v>
      </c>
      <c r="B112" s="1">
        <v>1.3760000000000001</v>
      </c>
      <c r="C112" s="5">
        <f t="shared" si="2"/>
        <v>71.907663360000129</v>
      </c>
    </row>
    <row r="113" spans="1:3" x14ac:dyDescent="0.35">
      <c r="A113" s="7" t="s">
        <v>272</v>
      </c>
      <c r="B113" s="1">
        <v>0.52200000000000002</v>
      </c>
      <c r="C113" s="5">
        <f t="shared" si="2"/>
        <v>562.03980124000009</v>
      </c>
    </row>
    <row r="114" spans="1:3" x14ac:dyDescent="0.35">
      <c r="A114" s="7" t="s">
        <v>273</v>
      </c>
      <c r="B114" s="1">
        <v>0.51600000000000001</v>
      </c>
      <c r="C114" s="5">
        <f t="shared" si="2"/>
        <v>567.11964016000002</v>
      </c>
    </row>
    <row r="115" spans="1:3" x14ac:dyDescent="0.35">
      <c r="A115" s="7" t="s">
        <v>274</v>
      </c>
      <c r="B115" s="1">
        <v>1.1990000000000001</v>
      </c>
      <c r="C115" s="5">
        <f t="shared" si="2"/>
        <v>135.49345311000002</v>
      </c>
    </row>
    <row r="116" spans="1:3" x14ac:dyDescent="0.35">
      <c r="A116" s="7" t="s">
        <v>275</v>
      </c>
      <c r="B116" s="1">
        <v>0.80200000000000005</v>
      </c>
      <c r="C116" s="5">
        <f t="shared" si="2"/>
        <v>350.37482044000012</v>
      </c>
    </row>
    <row r="117" spans="1:3" x14ac:dyDescent="0.35">
      <c r="A117" s="7" t="s">
        <v>276</v>
      </c>
      <c r="B117" s="1">
        <v>1.7710000000000001</v>
      </c>
      <c r="C117" s="5">
        <f t="shared" si="2"/>
        <v>1.6550055100001373</v>
      </c>
    </row>
    <row r="118" spans="1:3" x14ac:dyDescent="0.35">
      <c r="A118" s="7" t="s">
        <v>277</v>
      </c>
      <c r="B118" s="1">
        <v>1.1060000000000001</v>
      </c>
      <c r="C118" s="5">
        <f t="shared" si="2"/>
        <v>176.86556796000013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tabSelected="1" workbookViewId="0">
      <selection activeCell="C12" sqref="C12"/>
    </sheetView>
  </sheetViews>
  <sheetFormatPr defaultRowHeight="14.5" x14ac:dyDescent="0.35"/>
  <cols>
    <col min="1" max="1" width="21.453125" customWidth="1"/>
    <col min="2" max="2" width="20.26953125" customWidth="1"/>
    <col min="3" max="3" width="24.7265625" customWidth="1"/>
    <col min="4" max="4" width="27.1796875" customWidth="1"/>
    <col min="5" max="5" width="22.54296875" customWidth="1"/>
  </cols>
  <sheetData>
    <row r="1" spans="1:5" ht="15.5" thickTop="1" thickBot="1" x14ac:dyDescent="0.4">
      <c r="A1" s="9" t="s">
        <v>278</v>
      </c>
      <c r="B1" s="9" t="s">
        <v>279</v>
      </c>
      <c r="C1" s="9" t="s">
        <v>280</v>
      </c>
      <c r="D1" s="9" t="s">
        <v>281</v>
      </c>
      <c r="E1" s="9" t="s">
        <v>282</v>
      </c>
    </row>
    <row r="2" spans="1:5" ht="15.5" thickTop="1" thickBot="1" x14ac:dyDescent="0.4">
      <c r="A2" s="10" t="s">
        <v>284</v>
      </c>
      <c r="B2" s="11" t="s">
        <v>285</v>
      </c>
      <c r="C2" s="12" t="s">
        <v>283</v>
      </c>
      <c r="D2" s="12" t="s">
        <v>286</v>
      </c>
      <c r="E2" s="12" t="s">
        <v>287</v>
      </c>
    </row>
    <row r="3" spans="1:5" ht="15" thickTop="1" x14ac:dyDescent="0.35"/>
    <row r="4" spans="1:5" x14ac:dyDescent="0.35">
      <c r="A4" s="13" t="s">
        <v>288</v>
      </c>
      <c r="B4" s="14"/>
      <c r="C4" s="14"/>
      <c r="D4" s="14"/>
    </row>
    <row r="5" spans="1:5" x14ac:dyDescent="0.35">
      <c r="A5" s="13" t="s">
        <v>289</v>
      </c>
      <c r="B5" s="14"/>
      <c r="C5" s="14"/>
      <c r="D5" s="14"/>
    </row>
    <row r="6" spans="1:5" x14ac:dyDescent="0.35">
      <c r="A6" s="13" t="s">
        <v>290</v>
      </c>
      <c r="B6" s="14"/>
      <c r="C6" s="14"/>
      <c r="D6" s="14"/>
    </row>
    <row r="9" spans="1:5" x14ac:dyDescent="0.35">
      <c r="A9" s="15" t="s">
        <v>291</v>
      </c>
    </row>
    <row r="10" spans="1:5" x14ac:dyDescent="0.35">
      <c r="A10" s="16" t="s">
        <v>292</v>
      </c>
    </row>
    <row r="11" spans="1:5" x14ac:dyDescent="0.35">
      <c r="A11" t="s">
        <v>293</v>
      </c>
    </row>
    <row r="12" spans="1:5" x14ac:dyDescent="0.35">
      <c r="A12" t="s">
        <v>294</v>
      </c>
    </row>
    <row r="13" spans="1:5" x14ac:dyDescent="0.35">
      <c r="A13" t="s">
        <v>295</v>
      </c>
    </row>
    <row r="14" spans="1:5" x14ac:dyDescent="0.35">
      <c r="A14" t="s">
        <v>296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Melatonin-1</vt:lpstr>
      <vt:lpstr>Melatonin-2</vt:lpstr>
      <vt:lpstr>Melatonin-3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2021-07-12T12:04:02Z</dcterms:created>
  <dcterms:modified xsi:type="dcterms:W3CDTF">2021-07-15T10:21:10Z</dcterms:modified>
</cp:coreProperties>
</file>