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Google Drive\2022\Hizmet alımları\webe yüklenenler\Semra Türkoğlu\26.03.2022\"/>
    </mc:Choice>
  </mc:AlternateContent>
  <xr:revisionPtr revIDLastSave="0" documentId="13_ncr:1_{F838E70F-338B-4FFC-9B6F-858D3B0182FA}" xr6:coauthVersionLast="47" xr6:coauthVersionMax="47" xr10:uidLastSave="{00000000-0000-0000-0000-000000000000}"/>
  <bookViews>
    <workbookView xWindow="-120" yWindow="-120" windowWidth="29040" windowHeight="15840" xr2:uid="{00000000-000D-0000-FFFF-FFFF00000000}"/>
  </bookViews>
  <sheets>
    <sheet name="HP" sheetId="1" r:id="rId1"/>
    <sheet name="Materyal-meto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4" i="1" l="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33" i="1"/>
  <c r="E33" i="1" s="1"/>
  <c r="E21" i="1"/>
  <c r="C22" i="1"/>
  <c r="C21" i="1"/>
  <c r="C20" i="1"/>
  <c r="E20" i="1" s="1"/>
  <c r="C19" i="1"/>
  <c r="E19" i="1" s="1"/>
  <c r="C18" i="1"/>
  <c r="E18" i="1" s="1"/>
  <c r="C17" i="1"/>
  <c r="E17" i="1" s="1"/>
  <c r="C16" i="1"/>
  <c r="E16" i="1" s="1"/>
  <c r="C15" i="1"/>
  <c r="E15" i="1" s="1"/>
</calcChain>
</file>

<file path=xl/sharedStrings.xml><?xml version="1.0" encoding="utf-8"?>
<sst xmlns="http://schemas.openxmlformats.org/spreadsheetml/2006/main" count="79" uniqueCount="77">
  <si>
    <t xml:space="preserve"> </t>
  </si>
  <si>
    <t>std1</t>
  </si>
  <si>
    <t>std2</t>
  </si>
  <si>
    <t>std3</t>
  </si>
  <si>
    <t>std4</t>
  </si>
  <si>
    <t>std5</t>
  </si>
  <si>
    <t>std6</t>
  </si>
  <si>
    <t>std7</t>
  </si>
  <si>
    <t>blank</t>
  </si>
  <si>
    <t>abs</t>
  </si>
  <si>
    <t>abs-blank</t>
  </si>
  <si>
    <t>expected</t>
  </si>
  <si>
    <t>result</t>
  </si>
  <si>
    <t>concentratıon (ng/ml)</t>
  </si>
  <si>
    <t>Numune</t>
  </si>
  <si>
    <t>absorbans</t>
  </si>
  <si>
    <t>result(ng/ml)</t>
  </si>
  <si>
    <t>1-(1)</t>
  </si>
  <si>
    <t>2-(2)</t>
  </si>
  <si>
    <t>3-(3)</t>
  </si>
  <si>
    <t>1-(2)</t>
  </si>
  <si>
    <t>1-(3)</t>
  </si>
  <si>
    <t>1-(4)</t>
  </si>
  <si>
    <t>1-(5)</t>
  </si>
  <si>
    <t>1-(6)</t>
  </si>
  <si>
    <t>1-(7)</t>
  </si>
  <si>
    <t>1-(8)</t>
  </si>
  <si>
    <t>2-(1)</t>
  </si>
  <si>
    <t>2-(3)</t>
  </si>
  <si>
    <t>2-(4)</t>
  </si>
  <si>
    <t>2-(5)</t>
  </si>
  <si>
    <t>2-(6)</t>
  </si>
  <si>
    <t>2-(7)</t>
  </si>
  <si>
    <t>2-(8)</t>
  </si>
  <si>
    <t>3-(1)</t>
  </si>
  <si>
    <t>3-(2)</t>
  </si>
  <si>
    <t>3-(4)</t>
  </si>
  <si>
    <t>3-(5)</t>
  </si>
  <si>
    <t>3-(6)</t>
  </si>
  <si>
    <t>3-(8)</t>
  </si>
  <si>
    <t>4-(1)</t>
  </si>
  <si>
    <t>4-(2)</t>
  </si>
  <si>
    <t>4-(3)</t>
  </si>
  <si>
    <t>4-(4)</t>
  </si>
  <si>
    <t>4-(5)</t>
  </si>
  <si>
    <t>4-(6)</t>
  </si>
  <si>
    <t>4-(7)</t>
  </si>
  <si>
    <t>4-(8)</t>
  </si>
  <si>
    <t>5-(1)</t>
  </si>
  <si>
    <t>5-(2)</t>
  </si>
  <si>
    <t>5-(3)</t>
  </si>
  <si>
    <t>5-(4)</t>
  </si>
  <si>
    <t>5-(5)</t>
  </si>
  <si>
    <t>5-(6)</t>
  </si>
  <si>
    <t>5-(7)</t>
  </si>
  <si>
    <t>5-(8)</t>
  </si>
  <si>
    <t>KİT ADI</t>
  </si>
  <si>
    <t>TÜR</t>
  </si>
  <si>
    <t>MARKA</t>
  </si>
  <si>
    <t>CAT. NO</t>
  </si>
  <si>
    <t>Yöntem</t>
  </si>
  <si>
    <t>Kullanılan Cihaz</t>
  </si>
  <si>
    <t>ELİSA</t>
  </si>
  <si>
    <t>Mıcroplate reader: BIO-TEK EL X 800-Aotu strıp washer:BIO TEK EL X 50</t>
  </si>
  <si>
    <t>Elabscience</t>
  </si>
  <si>
    <t>E-EL-R0473</t>
  </si>
  <si>
    <t>Rat</t>
  </si>
  <si>
    <t>Haptoglobin(HP)</t>
  </si>
  <si>
    <t>This ELISA kit uses the Sandwich-ELISA principle. The micro ELISA plate provided in this kit has been pre-coated with an antibody specific to Rat HP.</t>
  </si>
  <si>
    <t xml:space="preserve"> Samples (or Standards) are added to the micro ELISA plate wells and combined with the specific antibody. </t>
  </si>
  <si>
    <t>Then a biotinylated detection antibody specific for Rat HP and Avidin-Horseradish Peroxidase (HRP) conjugate are added successively to each micro plate well and incubated.</t>
  </si>
  <si>
    <t xml:space="preserve"> Free components are washed away. The substrate solution is added to each well. </t>
  </si>
  <si>
    <t>Only those wells that contain Rat HP,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</si>
  <si>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t>
  </si>
  <si>
    <t>The OD value is proportional to the concentration of Rat HP. You can calculate the concentration of Rat HP in the samples by comparing the OD of the samples to the standard curve.</t>
  </si>
  <si>
    <t>Rat HP Test Principle</t>
  </si>
  <si>
    <t>Hemolizli numuneler için fotograflara bakabilirsiniz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</si>
</sst>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1">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63377788628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18">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2" fillId="3" borderId="1" xfId="0" applyFont="1" applyFill="1" applyBorder="1" applyAlignment="1">
      <alignment horizontal="center"/>
    </xf>
    <xf numFmtId="0" fontId="0" fillId="4" borderId="1" xfId="0" applyFill="1" applyBorder="1" applyAlignment="1">
      <alignment horizontal="center"/>
    </xf>
    <xf numFmtId="0" fontId="2" fillId="4" borderId="1" xfId="0" applyFont="1" applyFill="1" applyBorder="1" applyAlignment="1">
      <alignment horizontal="center"/>
    </xf>
    <xf numFmtId="0" fontId="2" fillId="3" borderId="2" xfId="0" applyFont="1" applyFill="1" applyBorder="1" applyAlignment="1">
      <alignment horizontal="center"/>
    </xf>
    <xf numFmtId="0" fontId="2" fillId="0" borderId="0" xfId="0" applyFont="1"/>
    <xf numFmtId="2" fontId="2" fillId="5" borderId="1" xfId="0" applyNumberFormat="1" applyFont="1" applyFill="1" applyBorder="1" applyAlignment="1">
      <alignment horizontal="center"/>
    </xf>
    <xf numFmtId="0" fontId="1" fillId="5" borderId="1" xfId="0" applyFont="1" applyFill="1" applyBorder="1" applyAlignment="1">
      <alignment horizontal="center"/>
    </xf>
    <xf numFmtId="0" fontId="2" fillId="5" borderId="1" xfId="0" applyFont="1" applyFill="1" applyBorder="1" applyAlignment="1">
      <alignment horizontal="center"/>
    </xf>
    <xf numFmtId="0" fontId="2" fillId="6" borderId="1" xfId="0" applyFont="1" applyFill="1" applyBorder="1" applyAlignment="1">
      <alignment horizontal="center"/>
    </xf>
    <xf numFmtId="0" fontId="1"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9" borderId="3" xfId="0" applyFont="1" applyFill="1" applyBorder="1" applyAlignment="1">
      <alignment horizontal="center"/>
    </xf>
    <xf numFmtId="0" fontId="2" fillId="10" borderId="0" xfId="0" applyFont="1" applyFill="1" applyBorder="1" applyAlignment="1">
      <alignment horizontal="left"/>
    </xf>
    <xf numFmtId="0" fontId="0" fillId="1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Haptoglob</a:t>
            </a:r>
            <a:r>
              <a:rPr lang="tr-TR" b="1"/>
              <a:t>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341601049868766"/>
                  <c:y val="0.1196165062700495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HP!$C$15:$C$22</c:f>
              <c:numCache>
                <c:formatCode>General</c:formatCode>
                <c:ptCount val="8"/>
                <c:pt idx="0">
                  <c:v>2.44</c:v>
                </c:pt>
                <c:pt idx="1">
                  <c:v>1.5860000000000001</c:v>
                </c:pt>
                <c:pt idx="2">
                  <c:v>0.91699999999999993</c:v>
                </c:pt>
                <c:pt idx="3">
                  <c:v>0.48399999999999999</c:v>
                </c:pt>
                <c:pt idx="4">
                  <c:v>0.20700000000000002</c:v>
                </c:pt>
                <c:pt idx="5">
                  <c:v>0.10900000000000001</c:v>
                </c:pt>
                <c:pt idx="6">
                  <c:v>5.7000000000000002E-2</c:v>
                </c:pt>
                <c:pt idx="7">
                  <c:v>0</c:v>
                </c:pt>
              </c:numCache>
            </c:numRef>
          </c:xVal>
          <c:yVal>
            <c:numRef>
              <c:f>HP!$D$15:$D$22</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FC7C-498F-942A-762C4D35F930}"/>
            </c:ext>
          </c:extLst>
        </c:ser>
        <c:dLbls>
          <c:showLegendKey val="0"/>
          <c:showVal val="0"/>
          <c:showCatName val="0"/>
          <c:showSerName val="0"/>
          <c:showPercent val="0"/>
          <c:showBubbleSize val="0"/>
        </c:dLbls>
        <c:axId val="494033384"/>
        <c:axId val="399424456"/>
      </c:scatterChart>
      <c:valAx>
        <c:axId val="494033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9424456"/>
        <c:crosses val="autoZero"/>
        <c:crossBetween val="midCat"/>
      </c:valAx>
      <c:valAx>
        <c:axId val="39942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94033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388620</xdr:colOff>
      <xdr:row>10</xdr:row>
      <xdr:rowOff>15240</xdr:rowOff>
    </xdr:from>
    <xdr:to>
      <xdr:col>14</xdr:col>
      <xdr:colOff>83820</xdr:colOff>
      <xdr:row>25</xdr:row>
      <xdr:rowOff>15240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4</xdr:row>
      <xdr:rowOff>0</xdr:rowOff>
    </xdr:from>
    <xdr:to>
      <xdr:col>5</xdr:col>
      <xdr:colOff>379477</xdr:colOff>
      <xdr:row>20</xdr:row>
      <xdr:rowOff>22860</xdr:rowOff>
    </xdr:to>
    <xdr:pic>
      <xdr:nvPicPr>
        <xdr:cNvPr id="2" name="Resi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 y="769620"/>
          <a:ext cx="6094477" cy="2948940"/>
        </a:xfrm>
        <a:prstGeom prst="rect">
          <a:avLst/>
        </a:prstGeom>
      </xdr:spPr>
    </xdr:pic>
    <xdr:clientData/>
  </xdr:twoCellAnchor>
  <xdr:twoCellAnchor editAs="oneCell">
    <xdr:from>
      <xdr:col>5</xdr:col>
      <xdr:colOff>388620</xdr:colOff>
      <xdr:row>4</xdr:row>
      <xdr:rowOff>1320</xdr:rowOff>
    </xdr:from>
    <xdr:to>
      <xdr:col>6</xdr:col>
      <xdr:colOff>422627</xdr:colOff>
      <xdr:row>41</xdr:row>
      <xdr:rowOff>15239</xdr:rowOff>
    </xdr:to>
    <xdr:pic>
      <xdr:nvPicPr>
        <xdr:cNvPr id="3" name="Resim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11240" y="770940"/>
          <a:ext cx="4476467" cy="6780479"/>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73"/>
  <sheetViews>
    <sheetView tabSelected="1" workbookViewId="0">
      <selection activeCell="D78" sqref="D78"/>
    </sheetView>
  </sheetViews>
  <sheetFormatPr defaultRowHeight="15" x14ac:dyDescent="0.25"/>
  <cols>
    <col min="1" max="1" width="13.85546875" customWidth="1"/>
    <col min="2" max="2" width="11.85546875" customWidth="1"/>
    <col min="3" max="4" width="12.42578125" customWidth="1"/>
    <col min="5" max="5" width="17.85546875" customWidth="1"/>
  </cols>
  <sheetData>
    <row r="2" spans="1:6" x14ac:dyDescent="0.25">
      <c r="A2" s="3">
        <v>2.4969999999999999</v>
      </c>
      <c r="B2" s="2">
        <v>0.158</v>
      </c>
      <c r="C2" s="2">
        <v>0.161</v>
      </c>
      <c r="D2" s="2">
        <v>0.193</v>
      </c>
      <c r="E2" s="2">
        <v>0.16300000000000001</v>
      </c>
      <c r="F2" s="2">
        <v>0.17199999999999999</v>
      </c>
    </row>
    <row r="3" spans="1:6" x14ac:dyDescent="0.25">
      <c r="A3" s="3">
        <v>1.643</v>
      </c>
      <c r="B3" s="2">
        <v>0.152</v>
      </c>
      <c r="C3" s="2">
        <v>0.16300000000000001</v>
      </c>
      <c r="D3" s="2">
        <v>0.107</v>
      </c>
      <c r="E3" s="2">
        <v>0.188</v>
      </c>
      <c r="F3" s="2">
        <v>0.185</v>
      </c>
    </row>
    <row r="4" spans="1:6" x14ac:dyDescent="0.25">
      <c r="A4" s="3">
        <v>0.97399999999999998</v>
      </c>
      <c r="B4" s="2">
        <v>0.182</v>
      </c>
      <c r="C4" s="2">
        <v>0.158</v>
      </c>
      <c r="D4" s="2">
        <v>0.192</v>
      </c>
      <c r="E4" s="2">
        <v>0.16200000000000001</v>
      </c>
      <c r="F4" s="2">
        <v>0.20799999999999999</v>
      </c>
    </row>
    <row r="5" spans="1:6" x14ac:dyDescent="0.25">
      <c r="A5" s="3">
        <v>0.48399999999999999</v>
      </c>
      <c r="B5" s="2">
        <v>0.221</v>
      </c>
      <c r="C5" s="2">
        <v>0.106</v>
      </c>
      <c r="D5" s="2">
        <v>0.23</v>
      </c>
      <c r="E5" s="2">
        <v>0.159</v>
      </c>
      <c r="F5" s="2">
        <v>0.16800000000000001</v>
      </c>
    </row>
    <row r="6" spans="1:6" x14ac:dyDescent="0.25">
      <c r="A6" s="3">
        <v>0.26400000000000001</v>
      </c>
      <c r="B6" s="2">
        <v>0.33500000000000002</v>
      </c>
      <c r="C6" s="2">
        <v>0.18099999999999999</v>
      </c>
      <c r="D6" s="2">
        <v>0.27900000000000003</v>
      </c>
      <c r="E6" s="2">
        <v>0.20100000000000001</v>
      </c>
      <c r="F6" s="2">
        <v>0.224</v>
      </c>
    </row>
    <row r="7" spans="1:6" x14ac:dyDescent="0.25">
      <c r="A7" s="3">
        <v>0.16600000000000001</v>
      </c>
      <c r="B7" s="2">
        <v>0.157</v>
      </c>
      <c r="C7" s="2">
        <v>0.19900000000000001</v>
      </c>
      <c r="D7" s="2">
        <v>0.16700000000000001</v>
      </c>
      <c r="E7" s="2">
        <v>0.193</v>
      </c>
      <c r="F7" s="2">
        <v>0.186</v>
      </c>
    </row>
    <row r="8" spans="1:6" x14ac:dyDescent="0.25">
      <c r="A8" s="6">
        <v>0.114</v>
      </c>
      <c r="B8" s="2">
        <v>0.158</v>
      </c>
      <c r="C8" s="2">
        <v>0.215</v>
      </c>
      <c r="D8" s="2">
        <v>0.24399999999999999</v>
      </c>
      <c r="E8" s="2">
        <v>0.107</v>
      </c>
      <c r="F8" s="2">
        <v>0.23799999999999999</v>
      </c>
    </row>
    <row r="9" spans="1:6" x14ac:dyDescent="0.25">
      <c r="A9" s="5">
        <v>5.7000000000000002E-2</v>
      </c>
      <c r="B9" s="2">
        <v>0.17699999999999999</v>
      </c>
      <c r="C9" s="2">
        <v>0.156</v>
      </c>
      <c r="D9" s="2">
        <v>0.17799999999999999</v>
      </c>
      <c r="E9" s="2">
        <v>0.107</v>
      </c>
      <c r="F9" s="2">
        <v>5.5E-2</v>
      </c>
    </row>
    <row r="12" spans="1:6" x14ac:dyDescent="0.25">
      <c r="A12" t="s">
        <v>0</v>
      </c>
    </row>
    <row r="14" spans="1:6" x14ac:dyDescent="0.25">
      <c r="B14" s="9" t="s">
        <v>9</v>
      </c>
      <c r="C14" s="9" t="s">
        <v>10</v>
      </c>
      <c r="D14" s="9" t="s">
        <v>11</v>
      </c>
      <c r="E14" s="9" t="s">
        <v>12</v>
      </c>
    </row>
    <row r="15" spans="1:6" x14ac:dyDescent="0.25">
      <c r="A15" t="s">
        <v>1</v>
      </c>
      <c r="B15" s="3">
        <v>2.4969999999999999</v>
      </c>
      <c r="C15" s="1">
        <f>B15-B22</f>
        <v>2.44</v>
      </c>
      <c r="D15" s="1">
        <v>1000</v>
      </c>
      <c r="E15" s="8">
        <f>(98.09*C15*C15)+(163.08*C15)+(12.084)</f>
        <v>993.98782399999993</v>
      </c>
    </row>
    <row r="16" spans="1:6" x14ac:dyDescent="0.25">
      <c r="A16" t="s">
        <v>2</v>
      </c>
      <c r="B16" s="3">
        <v>1.643</v>
      </c>
      <c r="C16" s="1">
        <f>B16-B22</f>
        <v>1.5860000000000001</v>
      </c>
      <c r="D16" s="1">
        <v>500</v>
      </c>
      <c r="E16" s="8">
        <f t="shared" ref="E16:E21" si="0">(98.09*C16*C16)+(163.08*C16)+(12.084)</f>
        <v>517.46407364000004</v>
      </c>
    </row>
    <row r="17" spans="1:12" x14ac:dyDescent="0.25">
      <c r="A17" t="s">
        <v>3</v>
      </c>
      <c r="B17" s="3">
        <v>0.97399999999999998</v>
      </c>
      <c r="C17" s="1">
        <f>B17-B22</f>
        <v>0.91699999999999993</v>
      </c>
      <c r="D17" s="1">
        <v>250</v>
      </c>
      <c r="E17" s="8">
        <f t="shared" si="0"/>
        <v>244.11116200999999</v>
      </c>
    </row>
    <row r="18" spans="1:12" x14ac:dyDescent="0.25">
      <c r="A18" t="s">
        <v>4</v>
      </c>
      <c r="B18" s="3">
        <v>0.48399999999999999</v>
      </c>
      <c r="C18" s="1">
        <f>B18-B23</f>
        <v>0.48399999999999999</v>
      </c>
      <c r="D18" s="1">
        <v>125</v>
      </c>
      <c r="E18" s="8">
        <f t="shared" si="0"/>
        <v>113.99289104000002</v>
      </c>
    </row>
    <row r="19" spans="1:12" x14ac:dyDescent="0.25">
      <c r="A19" t="s">
        <v>5</v>
      </c>
      <c r="B19" s="3">
        <v>0.26400000000000001</v>
      </c>
      <c r="C19" s="1">
        <f>B19-B22</f>
        <v>0.20700000000000002</v>
      </c>
      <c r="D19" s="1">
        <v>62.5</v>
      </c>
      <c r="E19" s="8">
        <f t="shared" si="0"/>
        <v>50.044618410000012</v>
      </c>
    </row>
    <row r="20" spans="1:12" x14ac:dyDescent="0.25">
      <c r="A20" t="s">
        <v>6</v>
      </c>
      <c r="B20" s="3">
        <v>0.16600000000000001</v>
      </c>
      <c r="C20" s="1">
        <f>B20-B22</f>
        <v>0.10900000000000001</v>
      </c>
      <c r="D20" s="1">
        <v>31.25</v>
      </c>
      <c r="E20" s="8">
        <f t="shared" si="0"/>
        <v>31.025127290000004</v>
      </c>
    </row>
    <row r="21" spans="1:12" x14ac:dyDescent="0.25">
      <c r="A21" t="s">
        <v>7</v>
      </c>
      <c r="B21" s="3">
        <v>0.114</v>
      </c>
      <c r="C21" s="1">
        <f>B21-B22</f>
        <v>5.7000000000000002E-2</v>
      </c>
      <c r="D21" s="1">
        <v>15.63</v>
      </c>
      <c r="E21" s="8">
        <f t="shared" si="0"/>
        <v>21.698254410000004</v>
      </c>
    </row>
    <row r="22" spans="1:12" x14ac:dyDescent="0.25">
      <c r="A22" t="s">
        <v>8</v>
      </c>
      <c r="B22" s="5">
        <v>5.7000000000000002E-2</v>
      </c>
      <c r="C22" s="1">
        <f>B22-B22</f>
        <v>0</v>
      </c>
      <c r="D22" s="1">
        <v>0</v>
      </c>
      <c r="E22" s="8">
        <v>0</v>
      </c>
    </row>
    <row r="25" spans="1:12" x14ac:dyDescent="0.25">
      <c r="H25" s="7"/>
      <c r="I25" s="7"/>
      <c r="J25" s="7"/>
      <c r="K25" s="7"/>
    </row>
    <row r="26" spans="1:12" x14ac:dyDescent="0.25">
      <c r="H26" s="7"/>
      <c r="J26" s="7" t="s">
        <v>13</v>
      </c>
      <c r="K26" s="7"/>
      <c r="L26" s="7"/>
    </row>
    <row r="32" spans="1:12" x14ac:dyDescent="0.25">
      <c r="A32" s="11" t="s">
        <v>14</v>
      </c>
      <c r="B32" s="2" t="s">
        <v>15</v>
      </c>
      <c r="C32" s="4" t="s">
        <v>8</v>
      </c>
      <c r="D32" s="1" t="s">
        <v>10</v>
      </c>
      <c r="E32" s="10" t="s">
        <v>16</v>
      </c>
    </row>
    <row r="33" spans="1:5" x14ac:dyDescent="0.25">
      <c r="A33" s="11" t="s">
        <v>17</v>
      </c>
      <c r="B33" s="2">
        <v>0.158</v>
      </c>
      <c r="C33" s="5">
        <v>5.7000000000000002E-2</v>
      </c>
      <c r="D33" s="1">
        <f t="shared" ref="D33:D71" si="1">(B33-C33)</f>
        <v>0.10100000000000001</v>
      </c>
      <c r="E33" s="8">
        <f t="shared" ref="E33:E71" si="2">(98.09*D33*D33)+(163.08*D33)+(12.084)</f>
        <v>29.555696090000001</v>
      </c>
    </row>
    <row r="34" spans="1:5" x14ac:dyDescent="0.25">
      <c r="A34" s="11" t="s">
        <v>20</v>
      </c>
      <c r="B34" s="2">
        <v>0.152</v>
      </c>
      <c r="C34" s="5">
        <v>5.7000000000000002E-2</v>
      </c>
      <c r="D34" s="1">
        <f t="shared" si="1"/>
        <v>9.5000000000000001E-2</v>
      </c>
      <c r="E34" s="8">
        <f t="shared" si="2"/>
        <v>28.461862249999999</v>
      </c>
    </row>
    <row r="35" spans="1:5" x14ac:dyDescent="0.25">
      <c r="A35" s="11" t="s">
        <v>21</v>
      </c>
      <c r="B35" s="2">
        <v>0.182</v>
      </c>
      <c r="C35" s="5">
        <v>5.7000000000000002E-2</v>
      </c>
      <c r="D35" s="1">
        <f t="shared" si="1"/>
        <v>0.125</v>
      </c>
      <c r="E35" s="8">
        <f t="shared" si="2"/>
        <v>34.001656249999996</v>
      </c>
    </row>
    <row r="36" spans="1:5" x14ac:dyDescent="0.25">
      <c r="A36" s="11" t="s">
        <v>22</v>
      </c>
      <c r="B36" s="2">
        <v>0.221</v>
      </c>
      <c r="C36" s="5">
        <v>5.7000000000000002E-2</v>
      </c>
      <c r="D36" s="1">
        <f t="shared" si="1"/>
        <v>0.16400000000000001</v>
      </c>
      <c r="E36" s="8">
        <f t="shared" si="2"/>
        <v>41.467348640000004</v>
      </c>
    </row>
    <row r="37" spans="1:5" x14ac:dyDescent="0.25">
      <c r="A37" s="11" t="s">
        <v>23</v>
      </c>
      <c r="B37" s="2">
        <v>0.33500000000000002</v>
      </c>
      <c r="C37" s="5">
        <v>5.7000000000000002E-2</v>
      </c>
      <c r="D37" s="1">
        <f t="shared" si="1"/>
        <v>0.27800000000000002</v>
      </c>
      <c r="E37" s="8">
        <f t="shared" si="2"/>
        <v>65.001027560000011</v>
      </c>
    </row>
    <row r="38" spans="1:5" x14ac:dyDescent="0.25">
      <c r="A38" s="11" t="s">
        <v>24</v>
      </c>
      <c r="B38" s="2">
        <v>0.157</v>
      </c>
      <c r="C38" s="5">
        <v>5.7000000000000002E-2</v>
      </c>
      <c r="D38" s="1">
        <f t="shared" si="1"/>
        <v>0.1</v>
      </c>
      <c r="E38" s="8">
        <f t="shared" si="2"/>
        <v>29.372900000000005</v>
      </c>
    </row>
    <row r="39" spans="1:5" x14ac:dyDescent="0.25">
      <c r="A39" s="11" t="s">
        <v>25</v>
      </c>
      <c r="B39" s="2">
        <v>0.158</v>
      </c>
      <c r="C39" s="5">
        <v>5.7000000000000002E-2</v>
      </c>
      <c r="D39" s="1">
        <f t="shared" si="1"/>
        <v>0.10100000000000001</v>
      </c>
      <c r="E39" s="8">
        <f t="shared" si="2"/>
        <v>29.555696090000001</v>
      </c>
    </row>
    <row r="40" spans="1:5" x14ac:dyDescent="0.25">
      <c r="A40" s="11" t="s">
        <v>26</v>
      </c>
      <c r="B40" s="2">
        <v>0.17699999999999999</v>
      </c>
      <c r="C40" s="5">
        <v>5.7000000000000002E-2</v>
      </c>
      <c r="D40" s="1">
        <f t="shared" si="1"/>
        <v>0.12</v>
      </c>
      <c r="E40" s="8">
        <f t="shared" si="2"/>
        <v>33.066096000000002</v>
      </c>
    </row>
    <row r="41" spans="1:5" x14ac:dyDescent="0.25">
      <c r="A41" s="11" t="s">
        <v>27</v>
      </c>
      <c r="B41" s="2">
        <v>0.161</v>
      </c>
      <c r="C41" s="5">
        <v>5.7000000000000002E-2</v>
      </c>
      <c r="D41" s="1">
        <f t="shared" si="1"/>
        <v>0.10400000000000001</v>
      </c>
      <c r="E41" s="8">
        <f t="shared" si="2"/>
        <v>30.105261440000003</v>
      </c>
    </row>
    <row r="42" spans="1:5" x14ac:dyDescent="0.25">
      <c r="A42" s="11" t="s">
        <v>18</v>
      </c>
      <c r="B42" s="2">
        <v>0.16300000000000001</v>
      </c>
      <c r="C42" s="5">
        <v>5.7000000000000002E-2</v>
      </c>
      <c r="D42" s="1">
        <f t="shared" si="1"/>
        <v>0.10600000000000001</v>
      </c>
      <c r="E42" s="8">
        <f t="shared" si="2"/>
        <v>30.472619240000004</v>
      </c>
    </row>
    <row r="43" spans="1:5" x14ac:dyDescent="0.25">
      <c r="A43" s="11" t="s">
        <v>28</v>
      </c>
      <c r="B43" s="2">
        <v>0.158</v>
      </c>
      <c r="C43" s="5">
        <v>5.7000000000000002E-2</v>
      </c>
      <c r="D43" s="1">
        <f t="shared" si="1"/>
        <v>0.10100000000000001</v>
      </c>
      <c r="E43" s="8">
        <f t="shared" si="2"/>
        <v>29.555696090000001</v>
      </c>
    </row>
    <row r="44" spans="1:5" x14ac:dyDescent="0.25">
      <c r="A44" s="11" t="s">
        <v>29</v>
      </c>
      <c r="B44" s="2">
        <v>0.106</v>
      </c>
      <c r="C44" s="5">
        <v>5.7000000000000002E-2</v>
      </c>
      <c r="D44" s="1">
        <f t="shared" si="1"/>
        <v>4.8999999999999995E-2</v>
      </c>
      <c r="E44" s="8">
        <f t="shared" si="2"/>
        <v>20.310434090000001</v>
      </c>
    </row>
    <row r="45" spans="1:5" x14ac:dyDescent="0.25">
      <c r="A45" s="11" t="s">
        <v>30</v>
      </c>
      <c r="B45" s="2">
        <v>0.18099999999999999</v>
      </c>
      <c r="C45" s="5">
        <v>5.7000000000000002E-2</v>
      </c>
      <c r="D45" s="1">
        <f t="shared" si="1"/>
        <v>0.124</v>
      </c>
      <c r="E45" s="8">
        <f t="shared" si="2"/>
        <v>33.814151840000001</v>
      </c>
    </row>
    <row r="46" spans="1:5" x14ac:dyDescent="0.25">
      <c r="A46" s="11" t="s">
        <v>31</v>
      </c>
      <c r="B46" s="2">
        <v>0.19900000000000001</v>
      </c>
      <c r="C46" s="5">
        <v>5.7000000000000002E-2</v>
      </c>
      <c r="D46" s="1">
        <f t="shared" si="1"/>
        <v>0.14200000000000002</v>
      </c>
      <c r="E46" s="8">
        <f t="shared" si="2"/>
        <v>37.219246760000004</v>
      </c>
    </row>
    <row r="47" spans="1:5" x14ac:dyDescent="0.25">
      <c r="A47" s="11" t="s">
        <v>32</v>
      </c>
      <c r="B47" s="2">
        <v>0.215</v>
      </c>
      <c r="C47" s="5">
        <v>5.7000000000000002E-2</v>
      </c>
      <c r="D47" s="1">
        <f t="shared" si="1"/>
        <v>0.158</v>
      </c>
      <c r="E47" s="8">
        <f t="shared" si="2"/>
        <v>40.299358760000004</v>
      </c>
    </row>
    <row r="48" spans="1:5" x14ac:dyDescent="0.25">
      <c r="A48" s="11" t="s">
        <v>33</v>
      </c>
      <c r="B48" s="2">
        <v>0.156</v>
      </c>
      <c r="C48" s="5">
        <v>5.7000000000000002E-2</v>
      </c>
      <c r="D48" s="1">
        <f t="shared" si="1"/>
        <v>9.9000000000000005E-2</v>
      </c>
      <c r="E48" s="8">
        <f t="shared" si="2"/>
        <v>29.190300090000001</v>
      </c>
    </row>
    <row r="49" spans="1:5" x14ac:dyDescent="0.25">
      <c r="A49" s="11" t="s">
        <v>34</v>
      </c>
      <c r="B49" s="2">
        <v>0.193</v>
      </c>
      <c r="C49" s="5">
        <v>5.7000000000000002E-2</v>
      </c>
      <c r="D49" s="1">
        <f t="shared" si="1"/>
        <v>0.13600000000000001</v>
      </c>
      <c r="E49" s="8">
        <f t="shared" si="2"/>
        <v>36.077152640000001</v>
      </c>
    </row>
    <row r="50" spans="1:5" x14ac:dyDescent="0.25">
      <c r="A50" s="11" t="s">
        <v>35</v>
      </c>
      <c r="B50" s="2">
        <v>0.107</v>
      </c>
      <c r="C50" s="5">
        <v>5.7000000000000002E-2</v>
      </c>
      <c r="D50" s="1">
        <f t="shared" si="1"/>
        <v>4.9999999999999996E-2</v>
      </c>
      <c r="E50" s="8">
        <f t="shared" si="2"/>
        <v>20.483224999999997</v>
      </c>
    </row>
    <row r="51" spans="1:5" x14ac:dyDescent="0.25">
      <c r="A51" s="11" t="s">
        <v>19</v>
      </c>
      <c r="B51" s="2">
        <v>0.192</v>
      </c>
      <c r="C51" s="5">
        <v>5.7000000000000002E-2</v>
      </c>
      <c r="D51" s="1">
        <f t="shared" si="1"/>
        <v>0.13500000000000001</v>
      </c>
      <c r="E51" s="8">
        <f t="shared" si="2"/>
        <v>35.887490249999999</v>
      </c>
    </row>
    <row r="52" spans="1:5" x14ac:dyDescent="0.25">
      <c r="A52" s="11" t="s">
        <v>36</v>
      </c>
      <c r="B52" s="2">
        <v>0.23</v>
      </c>
      <c r="C52" s="5">
        <v>5.7000000000000002E-2</v>
      </c>
      <c r="D52" s="1">
        <f t="shared" si="1"/>
        <v>0.17300000000000001</v>
      </c>
      <c r="E52" s="8">
        <f t="shared" si="2"/>
        <v>43.232575610000005</v>
      </c>
    </row>
    <row r="53" spans="1:5" x14ac:dyDescent="0.25">
      <c r="A53" s="11" t="s">
        <v>37</v>
      </c>
      <c r="B53" s="2">
        <v>0.27900000000000003</v>
      </c>
      <c r="C53" s="5">
        <v>5.7000000000000002E-2</v>
      </c>
      <c r="D53" s="1">
        <f t="shared" si="1"/>
        <v>0.22200000000000003</v>
      </c>
      <c r="E53" s="8">
        <f t="shared" si="2"/>
        <v>53.122027560000006</v>
      </c>
    </row>
    <row r="54" spans="1:5" x14ac:dyDescent="0.25">
      <c r="A54" s="11" t="s">
        <v>38</v>
      </c>
      <c r="B54" s="2">
        <v>0.16700000000000001</v>
      </c>
      <c r="C54" s="5">
        <v>5.7000000000000002E-2</v>
      </c>
      <c r="D54" s="1">
        <f t="shared" si="1"/>
        <v>0.11000000000000001</v>
      </c>
      <c r="E54" s="8">
        <f t="shared" si="2"/>
        <v>31.209689000000004</v>
      </c>
    </row>
    <row r="55" spans="1:5" x14ac:dyDescent="0.25">
      <c r="A55" s="11" t="s">
        <v>39</v>
      </c>
      <c r="B55" s="2">
        <v>0.24399999999999999</v>
      </c>
      <c r="C55" s="5">
        <v>5.7000000000000002E-2</v>
      </c>
      <c r="D55" s="1">
        <f t="shared" si="1"/>
        <v>0.187</v>
      </c>
      <c r="E55" s="8">
        <f t="shared" si="2"/>
        <v>46.010069209999997</v>
      </c>
    </row>
    <row r="56" spans="1:5" x14ac:dyDescent="0.25">
      <c r="A56" s="11" t="s">
        <v>40</v>
      </c>
      <c r="B56" s="2">
        <v>0.17799999999999999</v>
      </c>
      <c r="C56" s="5">
        <v>5.7000000000000002E-2</v>
      </c>
      <c r="D56" s="1">
        <f t="shared" si="1"/>
        <v>0.121</v>
      </c>
      <c r="E56" s="8">
        <f t="shared" si="2"/>
        <v>33.252815690000006</v>
      </c>
    </row>
    <row r="57" spans="1:5" x14ac:dyDescent="0.25">
      <c r="A57" s="11" t="s">
        <v>41</v>
      </c>
      <c r="B57" s="2">
        <v>0.16300000000000001</v>
      </c>
      <c r="C57" s="5">
        <v>5.7000000000000002E-2</v>
      </c>
      <c r="D57" s="1">
        <f t="shared" si="1"/>
        <v>0.10600000000000001</v>
      </c>
      <c r="E57" s="8">
        <f t="shared" si="2"/>
        <v>30.472619240000004</v>
      </c>
    </row>
    <row r="58" spans="1:5" x14ac:dyDescent="0.25">
      <c r="A58" s="11" t="s">
        <v>42</v>
      </c>
      <c r="B58" s="2">
        <v>0.188</v>
      </c>
      <c r="C58" s="5">
        <v>5.7000000000000002E-2</v>
      </c>
      <c r="D58" s="1">
        <f t="shared" si="1"/>
        <v>0.13100000000000001</v>
      </c>
      <c r="E58" s="8">
        <f t="shared" si="2"/>
        <v>35.130802490000008</v>
      </c>
    </row>
    <row r="59" spans="1:5" x14ac:dyDescent="0.25">
      <c r="A59" s="11" t="s">
        <v>43</v>
      </c>
      <c r="B59" s="2">
        <v>0.16200000000000001</v>
      </c>
      <c r="C59" s="5">
        <v>5.7000000000000002E-2</v>
      </c>
      <c r="D59" s="1">
        <f t="shared" si="1"/>
        <v>0.10500000000000001</v>
      </c>
      <c r="E59" s="8">
        <f t="shared" si="2"/>
        <v>30.288842250000005</v>
      </c>
    </row>
    <row r="60" spans="1:5" x14ac:dyDescent="0.25">
      <c r="A60" s="11" t="s">
        <v>44</v>
      </c>
      <c r="B60" s="2">
        <v>0.159</v>
      </c>
      <c r="C60" s="5">
        <v>5.7000000000000002E-2</v>
      </c>
      <c r="D60" s="1">
        <f t="shared" si="1"/>
        <v>0.10200000000000001</v>
      </c>
      <c r="E60" s="8">
        <f t="shared" si="2"/>
        <v>29.738688360000001</v>
      </c>
    </row>
    <row r="61" spans="1:5" x14ac:dyDescent="0.25">
      <c r="A61" s="11" t="s">
        <v>45</v>
      </c>
      <c r="B61" s="2">
        <v>0.20100000000000001</v>
      </c>
      <c r="C61" s="5">
        <v>5.7000000000000002E-2</v>
      </c>
      <c r="D61" s="1">
        <f t="shared" si="1"/>
        <v>0.14400000000000002</v>
      </c>
      <c r="E61" s="8">
        <f t="shared" si="2"/>
        <v>37.601514240000007</v>
      </c>
    </row>
    <row r="62" spans="1:5" x14ac:dyDescent="0.25">
      <c r="A62" s="11" t="s">
        <v>46</v>
      </c>
      <c r="B62" s="2">
        <v>0.193</v>
      </c>
      <c r="C62" s="5">
        <v>5.7000000000000002E-2</v>
      </c>
      <c r="D62" s="1">
        <f t="shared" si="1"/>
        <v>0.13600000000000001</v>
      </c>
      <c r="E62" s="8">
        <f t="shared" si="2"/>
        <v>36.077152640000001</v>
      </c>
    </row>
    <row r="63" spans="1:5" x14ac:dyDescent="0.25">
      <c r="A63" s="11" t="s">
        <v>47</v>
      </c>
      <c r="B63" s="2">
        <v>0.107</v>
      </c>
      <c r="C63" s="5">
        <v>5.7000000000000002E-2</v>
      </c>
      <c r="D63" s="1">
        <f t="shared" si="1"/>
        <v>4.9999999999999996E-2</v>
      </c>
      <c r="E63" s="8">
        <f t="shared" si="2"/>
        <v>20.483224999999997</v>
      </c>
    </row>
    <row r="64" spans="1:5" x14ac:dyDescent="0.25">
      <c r="A64" s="11" t="s">
        <v>48</v>
      </c>
      <c r="B64" s="2">
        <v>0.107</v>
      </c>
      <c r="C64" s="5">
        <v>5.7000000000000002E-2</v>
      </c>
      <c r="D64" s="1">
        <f t="shared" si="1"/>
        <v>4.9999999999999996E-2</v>
      </c>
      <c r="E64" s="8">
        <f t="shared" si="2"/>
        <v>20.483224999999997</v>
      </c>
    </row>
    <row r="65" spans="1:5" x14ac:dyDescent="0.25">
      <c r="A65" s="11" t="s">
        <v>49</v>
      </c>
      <c r="B65" s="2">
        <v>0.17199999999999999</v>
      </c>
      <c r="C65" s="5">
        <v>5.7000000000000002E-2</v>
      </c>
      <c r="D65" s="1">
        <f t="shared" si="1"/>
        <v>0.11499999999999999</v>
      </c>
      <c r="E65" s="8">
        <f t="shared" si="2"/>
        <v>32.135440250000002</v>
      </c>
    </row>
    <row r="66" spans="1:5" x14ac:dyDescent="0.25">
      <c r="A66" s="11" t="s">
        <v>50</v>
      </c>
      <c r="B66" s="2">
        <v>0.185</v>
      </c>
      <c r="C66" s="5">
        <v>5.7000000000000002E-2</v>
      </c>
      <c r="D66" s="1">
        <f t="shared" si="1"/>
        <v>0.128</v>
      </c>
      <c r="E66" s="8">
        <f t="shared" si="2"/>
        <v>34.565346560000002</v>
      </c>
    </row>
    <row r="67" spans="1:5" x14ac:dyDescent="0.25">
      <c r="A67" s="11" t="s">
        <v>51</v>
      </c>
      <c r="B67" s="2">
        <v>0.20799999999999999</v>
      </c>
      <c r="C67" s="5">
        <v>5.7000000000000002E-2</v>
      </c>
      <c r="D67" s="1">
        <f t="shared" si="1"/>
        <v>0.151</v>
      </c>
      <c r="E67" s="8">
        <f t="shared" si="2"/>
        <v>38.945630090000002</v>
      </c>
    </row>
    <row r="68" spans="1:5" x14ac:dyDescent="0.25">
      <c r="A68" s="11" t="s">
        <v>52</v>
      </c>
      <c r="B68" s="2">
        <v>0.16800000000000001</v>
      </c>
      <c r="C68" s="5">
        <v>5.7000000000000002E-2</v>
      </c>
      <c r="D68" s="1">
        <f t="shared" si="1"/>
        <v>0.11100000000000002</v>
      </c>
      <c r="E68" s="8">
        <f t="shared" si="2"/>
        <v>31.394446890000005</v>
      </c>
    </row>
    <row r="69" spans="1:5" x14ac:dyDescent="0.25">
      <c r="A69" s="11" t="s">
        <v>53</v>
      </c>
      <c r="B69" s="2">
        <v>0.224</v>
      </c>
      <c r="C69" s="5">
        <v>5.7000000000000002E-2</v>
      </c>
      <c r="D69" s="1">
        <f t="shared" si="1"/>
        <v>0.16700000000000001</v>
      </c>
      <c r="E69" s="8">
        <f t="shared" si="2"/>
        <v>42.053992010000002</v>
      </c>
    </row>
    <row r="70" spans="1:5" x14ac:dyDescent="0.25">
      <c r="A70" s="11" t="s">
        <v>54</v>
      </c>
      <c r="B70" s="2">
        <v>0.186</v>
      </c>
      <c r="C70" s="5">
        <v>5.7000000000000002E-2</v>
      </c>
      <c r="D70" s="1">
        <f t="shared" si="1"/>
        <v>0.129</v>
      </c>
      <c r="E70" s="8">
        <f t="shared" si="2"/>
        <v>34.753635689999996</v>
      </c>
    </row>
    <row r="71" spans="1:5" x14ac:dyDescent="0.25">
      <c r="A71" s="11" t="s">
        <v>55</v>
      </c>
      <c r="B71" s="2">
        <v>0.23799999999999999</v>
      </c>
      <c r="C71" s="5">
        <v>5.7000000000000002E-2</v>
      </c>
      <c r="D71" s="1">
        <f t="shared" si="1"/>
        <v>0.18099999999999999</v>
      </c>
      <c r="E71" s="8">
        <f t="shared" si="2"/>
        <v>44.815006490000002</v>
      </c>
    </row>
    <row r="73" spans="1:5" x14ac:dyDescent="0.25">
      <c r="A73" s="16" t="s">
        <v>76</v>
      </c>
      <c r="B73" s="17"/>
      <c r="C73" s="17"/>
      <c r="D73" s="17"/>
    </row>
  </sheetData>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0"/>
  <sheetViews>
    <sheetView topLeftCell="A6" workbookViewId="0">
      <selection activeCell="L10" sqref="L10"/>
    </sheetView>
  </sheetViews>
  <sheetFormatPr defaultRowHeight="15" x14ac:dyDescent="0.25"/>
  <cols>
    <col min="1" max="1" width="22.7109375" customWidth="1"/>
    <col min="2" max="2" width="12.5703125" customWidth="1"/>
    <col min="3" max="3" width="16.28515625" customWidth="1"/>
    <col min="4" max="4" width="17.42578125" customWidth="1"/>
    <col min="5" max="5" width="14.42578125" customWidth="1"/>
    <col min="6" max="6" width="64.7109375" customWidth="1"/>
  </cols>
  <sheetData>
    <row r="1" spans="1:6" ht="16.5" thickTop="1" thickBot="1" x14ac:dyDescent="0.3">
      <c r="A1" s="12" t="s">
        <v>56</v>
      </c>
      <c r="B1" s="12" t="s">
        <v>57</v>
      </c>
      <c r="C1" s="12" t="s">
        <v>58</v>
      </c>
      <c r="D1" s="12" t="s">
        <v>59</v>
      </c>
      <c r="E1" s="12" t="s">
        <v>60</v>
      </c>
      <c r="F1" s="12" t="s">
        <v>61</v>
      </c>
    </row>
    <row r="2" spans="1:6" ht="16.5" thickTop="1" thickBot="1" x14ac:dyDescent="0.3">
      <c r="A2" s="13" t="s">
        <v>67</v>
      </c>
      <c r="B2" s="14" t="s">
        <v>66</v>
      </c>
      <c r="C2" s="15" t="s">
        <v>64</v>
      </c>
      <c r="D2" s="15" t="s">
        <v>65</v>
      </c>
      <c r="E2" s="15" t="s">
        <v>62</v>
      </c>
      <c r="F2" s="15" t="s">
        <v>63</v>
      </c>
    </row>
    <row r="3" spans="1:6" ht="15.75" thickTop="1" x14ac:dyDescent="0.25"/>
    <row r="43" spans="1:1" x14ac:dyDescent="0.25">
      <c r="A43" s="7" t="s">
        <v>75</v>
      </c>
    </row>
    <row r="44" spans="1:1" x14ac:dyDescent="0.25">
      <c r="A44" t="s">
        <v>68</v>
      </c>
    </row>
    <row r="45" spans="1:1" x14ac:dyDescent="0.25">
      <c r="A45" t="s">
        <v>69</v>
      </c>
    </row>
    <row r="46" spans="1:1" x14ac:dyDescent="0.25">
      <c r="A46" t="s">
        <v>70</v>
      </c>
    </row>
    <row r="47" spans="1:1" x14ac:dyDescent="0.25">
      <c r="A47" t="s">
        <v>71</v>
      </c>
    </row>
    <row r="48" spans="1:1" x14ac:dyDescent="0.25">
      <c r="A48" t="s">
        <v>72</v>
      </c>
    </row>
    <row r="49" spans="1:1" x14ac:dyDescent="0.25">
      <c r="A49" t="s">
        <v>73</v>
      </c>
    </row>
    <row r="50" spans="1:1" x14ac:dyDescent="0.25">
      <c r="A50" t="s">
        <v>74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HP</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2022-03-25T13:30:13Z</dcterms:created>
  <dcterms:modified xsi:type="dcterms:W3CDTF">2022-03-26T08:58:18Z</dcterms:modified>
</cp:coreProperties>
</file>