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Ayhan Çetinkaya\12.06.2021\"/>
    </mc:Choice>
  </mc:AlternateContent>
  <xr:revisionPtr revIDLastSave="0" documentId="8_{39302626-7FB1-4CAD-8FF1-6BB807D0183B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</calcChain>
</file>

<file path=xl/sharedStrings.xml><?xml version="1.0" encoding="utf-8"?>
<sst xmlns="http://schemas.openxmlformats.org/spreadsheetml/2006/main" count="153" uniqueCount="110">
  <si>
    <t>Numune Adı</t>
  </si>
  <si>
    <t>OSI</t>
  </si>
  <si>
    <t>Disülfit</t>
  </si>
  <si>
    <t>TAS(mmol/L)</t>
  </si>
  <si>
    <t>TOS (µmol/L)</t>
  </si>
  <si>
    <t>TTL(µmol/L)</t>
  </si>
  <si>
    <t>NTL(µmol/L)</t>
  </si>
  <si>
    <t>Kullanılan cihaz: Mindray marka BS300 model tam otomatik biyokimya cihazı</t>
  </si>
  <si>
    <t>Ca (mg/dl)</t>
  </si>
  <si>
    <t>Ca: Calcıum</t>
  </si>
  <si>
    <t>Mg ( mEq/l)</t>
  </si>
  <si>
    <t>Mg: Magnesıum</t>
  </si>
  <si>
    <t>K-1</t>
  </si>
  <si>
    <t>K-2</t>
  </si>
  <si>
    <t>K-3</t>
  </si>
  <si>
    <t>K-4</t>
  </si>
  <si>
    <t>K-5</t>
  </si>
  <si>
    <t>K-6</t>
  </si>
  <si>
    <t>K-7</t>
  </si>
  <si>
    <t>K-8</t>
  </si>
  <si>
    <t>A-1</t>
  </si>
  <si>
    <t>A-2</t>
  </si>
  <si>
    <t>A-3</t>
  </si>
  <si>
    <t>A-4</t>
  </si>
  <si>
    <t>A-5</t>
  </si>
  <si>
    <t>A-6</t>
  </si>
  <si>
    <t>A-7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</si>
  <si>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</si>
  <si>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</si>
  <si>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</si>
  <si>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</si>
  <si>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</si>
  <si>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</si>
  <si>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</si>
  <si>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</si>
  <si>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</si>
  <si>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C-1</t>
  </si>
  <si>
    <t>C-2</t>
  </si>
  <si>
    <t>C-3</t>
  </si>
  <si>
    <t>C-4</t>
  </si>
  <si>
    <t>C-5</t>
  </si>
  <si>
    <t>C-6</t>
  </si>
  <si>
    <t>C-7</t>
  </si>
  <si>
    <t>C-8</t>
  </si>
  <si>
    <t>D-1</t>
  </si>
  <si>
    <t>D-2</t>
  </si>
  <si>
    <t>D-3</t>
  </si>
  <si>
    <t>D-4</t>
  </si>
  <si>
    <t>D-5</t>
  </si>
  <si>
    <t>D-6</t>
  </si>
  <si>
    <t>G1-1</t>
  </si>
  <si>
    <t>G1-2</t>
  </si>
  <si>
    <t>G1-3</t>
  </si>
  <si>
    <t>G1-4</t>
  </si>
  <si>
    <t>G1-5</t>
  </si>
  <si>
    <t>G1-6</t>
  </si>
  <si>
    <t>G1-7</t>
  </si>
  <si>
    <t>G2-1</t>
  </si>
  <si>
    <t>G2-2</t>
  </si>
  <si>
    <t>G2-3</t>
  </si>
  <si>
    <t>G2-4</t>
  </si>
  <si>
    <t>G2-5</t>
  </si>
  <si>
    <t>G2-6</t>
  </si>
  <si>
    <t>G2-7</t>
  </si>
  <si>
    <t>G3-1</t>
  </si>
  <si>
    <t>G3-2</t>
  </si>
  <si>
    <t>G3-3</t>
  </si>
  <si>
    <t>G3-4</t>
  </si>
  <si>
    <t>G3-5</t>
  </si>
  <si>
    <t>G3-6</t>
  </si>
  <si>
    <t>G3-7</t>
  </si>
  <si>
    <t>G4-1</t>
  </si>
  <si>
    <t>G4-2</t>
  </si>
  <si>
    <t>G4-5</t>
  </si>
  <si>
    <t>G4-6</t>
  </si>
  <si>
    <t>G4-7</t>
  </si>
  <si>
    <t>G5-1</t>
  </si>
  <si>
    <t>G5-2</t>
  </si>
  <si>
    <t>G5-3</t>
  </si>
  <si>
    <t>G5-4</t>
  </si>
  <si>
    <t>G5-5</t>
  </si>
  <si>
    <t>G5-6</t>
  </si>
  <si>
    <t>G5-7</t>
  </si>
  <si>
    <t>G6-1</t>
  </si>
  <si>
    <t>G6-2</t>
  </si>
  <si>
    <t>G6-3</t>
  </si>
  <si>
    <t>G6-4</t>
  </si>
  <si>
    <t>G6-5</t>
  </si>
  <si>
    <t>G6-6</t>
  </si>
  <si>
    <t>G6-7</t>
  </si>
  <si>
    <t>A-8</t>
  </si>
  <si>
    <t>Na: Sodium</t>
  </si>
  <si>
    <t>K: Potasyum</t>
  </si>
  <si>
    <t>Cl: Klorür</t>
  </si>
  <si>
    <t>TAS: Total Antıoxıdant Status</t>
  </si>
  <si>
    <t>TOS: Total Oxıdant Status</t>
  </si>
  <si>
    <t>OSI: Oxıdatıve Stress Index</t>
  </si>
  <si>
    <t>TTL: Total Thıol</t>
  </si>
  <si>
    <t>NTL: Natıve Thıol</t>
  </si>
  <si>
    <t>Disülfit: Thıol/ Disülfit Dengesi</t>
  </si>
  <si>
    <t>Y.N</t>
  </si>
  <si>
    <t>Y.N: Yetersiz Numune</t>
  </si>
  <si>
    <t>NOT</t>
  </si>
  <si>
    <t>lipemi</t>
  </si>
  <si>
    <t>yüksek hemolizli</t>
  </si>
  <si>
    <t>hemolizli</t>
  </si>
  <si>
    <t>Ağır Lipemi</t>
  </si>
  <si>
    <t>Na (mmol/L)</t>
  </si>
  <si>
    <t>K (mmol/L)</t>
  </si>
  <si>
    <t>Cl (mmol/L)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</si>
</sst>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/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15</xdr:row>
      <xdr:rowOff>13438</xdr:rowOff>
    </xdr:from>
    <xdr:to>
      <xdr:col>24</xdr:col>
      <xdr:colOff>257175</xdr:colOff>
      <xdr:row>36</xdr:row>
      <xdr:rowOff>21001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225" y="2870938"/>
          <a:ext cx="6343650" cy="4008063"/>
        </a:xfrm>
        <a:prstGeom prst="rect">
          <a:avLst/>
        </a:prstGeom>
      </xdr:spPr>
    </xdr:pic>
    <xdr:clientData/>
  </xdr:twoCellAnchor>
  <xdr:twoCellAnchor editAs="oneCell">
    <xdr:from>
      <xdr:col>14</xdr:col>
      <xdr:colOff>23073</xdr:colOff>
      <xdr:row>36</xdr:row>
      <xdr:rowOff>28575</xdr:rowOff>
    </xdr:from>
    <xdr:to>
      <xdr:col>22</xdr:col>
      <xdr:colOff>123824</xdr:colOff>
      <xdr:row>67</xdr:row>
      <xdr:rowOff>128249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773" y="6886575"/>
          <a:ext cx="4977551" cy="6005174"/>
        </a:xfrm>
        <a:prstGeom prst="rect">
          <a:avLst/>
        </a:prstGeom>
      </xdr:spPr>
    </xdr:pic>
    <xdr:clientData/>
  </xdr:twoCellAnchor>
  <xdr:twoCellAnchor editAs="oneCell">
    <xdr:from>
      <xdr:col>14</xdr:col>
      <xdr:colOff>34271</xdr:colOff>
      <xdr:row>67</xdr:row>
      <xdr:rowOff>133350</xdr:rowOff>
    </xdr:from>
    <xdr:to>
      <xdr:col>22</xdr:col>
      <xdr:colOff>119783</xdr:colOff>
      <xdr:row>112</xdr:row>
      <xdr:rowOff>171450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9971" y="12896850"/>
          <a:ext cx="4962312" cy="861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2"/>
  <sheetViews>
    <sheetView tabSelected="1" workbookViewId="0">
      <selection activeCell="J20" sqref="J20"/>
    </sheetView>
  </sheetViews>
  <sheetFormatPr defaultRowHeight="14.5" x14ac:dyDescent="0.35"/>
  <cols>
    <col min="1" max="1" width="12.26953125" customWidth="1"/>
    <col min="2" max="2" width="12.81640625" style="1" customWidth="1"/>
    <col min="3" max="3" width="13.81640625" style="1" customWidth="1"/>
    <col min="4" max="4" width="8.7265625" style="1"/>
    <col min="5" max="5" width="12.81640625" style="1" customWidth="1"/>
    <col min="6" max="6" width="12.54296875" style="1" customWidth="1"/>
    <col min="7" max="7" width="15" style="1" customWidth="1"/>
    <col min="8" max="8" width="11.453125" style="1" customWidth="1"/>
    <col min="9" max="9" width="14.54296875" style="1" customWidth="1"/>
    <col min="10" max="10" width="13.1796875" style="1" customWidth="1"/>
    <col min="11" max="11" width="11.1796875" style="1" customWidth="1"/>
    <col min="12" max="12" width="11.54296875" customWidth="1"/>
    <col min="13" max="13" width="18.1796875" customWidth="1"/>
  </cols>
  <sheetData>
    <row r="1" spans="1:22" x14ac:dyDescent="0.35">
      <c r="A1" s="4" t="s">
        <v>0</v>
      </c>
      <c r="B1" s="2" t="s">
        <v>3</v>
      </c>
      <c r="C1" s="2" t="s">
        <v>4</v>
      </c>
      <c r="D1" s="2" t="s">
        <v>1</v>
      </c>
      <c r="E1" s="2" t="s">
        <v>5</v>
      </c>
      <c r="F1" s="2" t="s">
        <v>6</v>
      </c>
      <c r="G1" s="2" t="s">
        <v>2</v>
      </c>
      <c r="H1" s="2" t="s">
        <v>8</v>
      </c>
      <c r="I1" s="2" t="s">
        <v>10</v>
      </c>
      <c r="J1" s="2" t="s">
        <v>107</v>
      </c>
      <c r="K1" s="2" t="s">
        <v>108</v>
      </c>
      <c r="L1" s="2" t="s">
        <v>109</v>
      </c>
      <c r="M1" s="9" t="s">
        <v>102</v>
      </c>
    </row>
    <row r="2" spans="1:22" x14ac:dyDescent="0.35">
      <c r="A2" s="5" t="s">
        <v>12</v>
      </c>
      <c r="B2" s="6">
        <v>2.0699999999999998</v>
      </c>
      <c r="C2" s="6">
        <v>8.2100000000000009</v>
      </c>
      <c r="D2" s="7">
        <f t="shared" ref="D2:D65" si="0">(C2/(B2*1000))*100</f>
        <v>0.39661835748792273</v>
      </c>
      <c r="E2" s="6">
        <v>1223</v>
      </c>
      <c r="F2" s="6">
        <v>741</v>
      </c>
      <c r="G2" s="6">
        <f t="shared" ref="G2:G65" si="1">(E2-F2)/2</f>
        <v>241</v>
      </c>
      <c r="H2" s="6">
        <v>15.94</v>
      </c>
      <c r="I2" s="6">
        <v>7.42</v>
      </c>
      <c r="J2" s="6">
        <v>133.4</v>
      </c>
      <c r="K2" s="6">
        <v>6.28</v>
      </c>
      <c r="L2" s="6">
        <v>96</v>
      </c>
      <c r="M2" s="6" t="s">
        <v>103</v>
      </c>
      <c r="O2" s="3" t="s">
        <v>7</v>
      </c>
      <c r="P2" s="3"/>
      <c r="Q2" s="3"/>
      <c r="R2" s="3"/>
      <c r="S2" s="3"/>
      <c r="T2" s="3"/>
      <c r="U2" s="3"/>
      <c r="V2" s="3"/>
    </row>
    <row r="3" spans="1:22" x14ac:dyDescent="0.35">
      <c r="A3" s="5" t="s">
        <v>13</v>
      </c>
      <c r="B3" s="6">
        <v>4.74</v>
      </c>
      <c r="C3" s="6">
        <v>79.900000000000006</v>
      </c>
      <c r="D3" s="7">
        <f t="shared" si="0"/>
        <v>1.6856540084388187</v>
      </c>
      <c r="E3" s="6">
        <v>1081</v>
      </c>
      <c r="F3" s="6">
        <v>783</v>
      </c>
      <c r="G3" s="6">
        <f t="shared" si="1"/>
        <v>149</v>
      </c>
      <c r="H3" s="6">
        <v>16.13</v>
      </c>
      <c r="I3" s="6">
        <v>11.71</v>
      </c>
      <c r="J3" s="6">
        <v>117.4</v>
      </c>
      <c r="K3" s="6">
        <v>34.130000000000003</v>
      </c>
      <c r="L3" s="6">
        <v>99</v>
      </c>
      <c r="M3" s="6" t="s">
        <v>104</v>
      </c>
      <c r="O3" s="3" t="s">
        <v>9</v>
      </c>
      <c r="P3" s="3"/>
      <c r="Q3" s="3"/>
      <c r="R3" s="3"/>
      <c r="S3" s="3"/>
      <c r="T3" s="3"/>
      <c r="U3" s="3"/>
      <c r="V3" s="3"/>
    </row>
    <row r="4" spans="1:22" x14ac:dyDescent="0.35">
      <c r="A4" s="5" t="s">
        <v>14</v>
      </c>
      <c r="B4" s="6">
        <v>4.74</v>
      </c>
      <c r="C4" s="6">
        <v>41.18</v>
      </c>
      <c r="D4" s="7">
        <f t="shared" si="0"/>
        <v>0.86877637130801688</v>
      </c>
      <c r="E4" s="6">
        <v>1383</v>
      </c>
      <c r="F4" s="6">
        <v>601</v>
      </c>
      <c r="G4" s="6">
        <f t="shared" si="1"/>
        <v>391</v>
      </c>
      <c r="H4" s="6">
        <v>24.83</v>
      </c>
      <c r="I4" s="6">
        <v>9.57</v>
      </c>
      <c r="J4" s="6">
        <v>112.9</v>
      </c>
      <c r="K4" s="6">
        <v>23.85</v>
      </c>
      <c r="L4" s="6">
        <v>93</v>
      </c>
      <c r="M4" s="6" t="s">
        <v>104</v>
      </c>
      <c r="O4" s="3" t="s">
        <v>11</v>
      </c>
      <c r="P4" s="3"/>
      <c r="Q4" s="3"/>
      <c r="R4" s="3"/>
      <c r="S4" s="3"/>
      <c r="T4" s="3"/>
      <c r="U4" s="3"/>
      <c r="V4" s="3"/>
    </row>
    <row r="5" spans="1:22" x14ac:dyDescent="0.35">
      <c r="A5" s="5" t="s">
        <v>15</v>
      </c>
      <c r="B5" s="6">
        <v>1.57</v>
      </c>
      <c r="C5" s="6">
        <v>9.26</v>
      </c>
      <c r="D5" s="7">
        <f t="shared" si="0"/>
        <v>0.58980891719745221</v>
      </c>
      <c r="E5" s="6">
        <v>1826</v>
      </c>
      <c r="F5" s="6">
        <v>404</v>
      </c>
      <c r="G5" s="6">
        <f t="shared" si="1"/>
        <v>711</v>
      </c>
      <c r="H5" s="6">
        <v>12.72</v>
      </c>
      <c r="I5" s="6">
        <v>3.77</v>
      </c>
      <c r="J5" s="6">
        <v>139.1</v>
      </c>
      <c r="K5" s="6">
        <v>7.67</v>
      </c>
      <c r="L5" s="6">
        <v>103</v>
      </c>
      <c r="M5" s="6"/>
      <c r="O5" s="3" t="s">
        <v>91</v>
      </c>
    </row>
    <row r="6" spans="1:22" x14ac:dyDescent="0.35">
      <c r="A6" s="5" t="s">
        <v>16</v>
      </c>
      <c r="B6" s="6">
        <v>1.8</v>
      </c>
      <c r="C6" s="6">
        <v>15.18</v>
      </c>
      <c r="D6" s="7">
        <f t="shared" si="0"/>
        <v>0.84333333333333327</v>
      </c>
      <c r="E6" s="6">
        <v>950</v>
      </c>
      <c r="F6" s="6">
        <v>328</v>
      </c>
      <c r="G6" s="6">
        <f t="shared" si="1"/>
        <v>311</v>
      </c>
      <c r="H6" s="6">
        <v>12.97</v>
      </c>
      <c r="I6" s="6">
        <v>3.65</v>
      </c>
      <c r="J6" s="6">
        <v>137.30000000000001</v>
      </c>
      <c r="K6" s="6">
        <v>6.63</v>
      </c>
      <c r="L6" s="6">
        <v>99</v>
      </c>
      <c r="M6" s="6" t="s">
        <v>105</v>
      </c>
      <c r="O6" s="3" t="s">
        <v>92</v>
      </c>
    </row>
    <row r="7" spans="1:22" x14ac:dyDescent="0.35">
      <c r="A7" s="5" t="s">
        <v>17</v>
      </c>
      <c r="B7" s="6">
        <v>1.95</v>
      </c>
      <c r="C7" s="6">
        <v>15.79</v>
      </c>
      <c r="D7" s="7">
        <f t="shared" si="0"/>
        <v>0.80974358974358962</v>
      </c>
      <c r="E7" s="6">
        <v>1025</v>
      </c>
      <c r="F7" s="6">
        <v>700</v>
      </c>
      <c r="G7" s="6">
        <f t="shared" si="1"/>
        <v>162.5</v>
      </c>
      <c r="H7" s="6">
        <v>13.53</v>
      </c>
      <c r="I7" s="6">
        <v>3.77</v>
      </c>
      <c r="J7" s="6">
        <v>134.69999999999999</v>
      </c>
      <c r="K7" s="6">
        <v>7.21</v>
      </c>
      <c r="L7" s="6">
        <v>99</v>
      </c>
      <c r="M7" s="6" t="s">
        <v>105</v>
      </c>
      <c r="O7" s="3" t="s">
        <v>93</v>
      </c>
    </row>
    <row r="8" spans="1:22" x14ac:dyDescent="0.35">
      <c r="A8" s="5" t="s">
        <v>18</v>
      </c>
      <c r="B8" s="6">
        <v>1.96</v>
      </c>
      <c r="C8" s="6">
        <v>6.69</v>
      </c>
      <c r="D8" s="7">
        <f t="shared" si="0"/>
        <v>0.34132653061224488</v>
      </c>
      <c r="E8" s="6">
        <v>758</v>
      </c>
      <c r="F8" s="6">
        <v>473</v>
      </c>
      <c r="G8" s="6">
        <f t="shared" si="1"/>
        <v>142.5</v>
      </c>
      <c r="H8" s="6">
        <v>15.67</v>
      </c>
      <c r="I8" s="6">
        <v>4.5199999999999996</v>
      </c>
      <c r="J8" s="6">
        <v>115.5</v>
      </c>
      <c r="K8" s="6">
        <v>6.42</v>
      </c>
      <c r="L8" s="6">
        <v>84</v>
      </c>
      <c r="M8" s="6"/>
      <c r="O8" t="s">
        <v>94</v>
      </c>
    </row>
    <row r="9" spans="1:22" x14ac:dyDescent="0.35">
      <c r="A9" s="5" t="s">
        <v>19</v>
      </c>
      <c r="B9" s="6">
        <v>1.43</v>
      </c>
      <c r="C9" s="6">
        <v>3.59</v>
      </c>
      <c r="D9" s="7">
        <f t="shared" si="0"/>
        <v>0.25104895104895103</v>
      </c>
      <c r="E9" s="6">
        <v>1043</v>
      </c>
      <c r="F9" s="6">
        <v>775</v>
      </c>
      <c r="G9" s="6">
        <f t="shared" si="1"/>
        <v>134</v>
      </c>
      <c r="H9" s="6">
        <v>9.51</v>
      </c>
      <c r="I9" s="6">
        <v>4.93</v>
      </c>
      <c r="J9" s="6">
        <v>119.7</v>
      </c>
      <c r="K9" s="6">
        <v>6.71</v>
      </c>
      <c r="L9" s="6">
        <v>88</v>
      </c>
      <c r="M9" s="6"/>
      <c r="O9" t="s">
        <v>95</v>
      </c>
    </row>
    <row r="10" spans="1:22" x14ac:dyDescent="0.35">
      <c r="A10" s="5" t="s">
        <v>20</v>
      </c>
      <c r="B10" s="6">
        <v>1.49</v>
      </c>
      <c r="C10" s="6">
        <v>5.25</v>
      </c>
      <c r="D10" s="7">
        <f t="shared" si="0"/>
        <v>0.3523489932885906</v>
      </c>
      <c r="E10" s="6">
        <v>992</v>
      </c>
      <c r="F10" s="6">
        <v>315</v>
      </c>
      <c r="G10" s="6">
        <f t="shared" si="1"/>
        <v>338.5</v>
      </c>
      <c r="H10" s="6">
        <v>10.039999999999999</v>
      </c>
      <c r="I10" s="6">
        <v>4.0199999999999996</v>
      </c>
      <c r="J10" s="6">
        <v>124.8</v>
      </c>
      <c r="K10" s="6">
        <v>6.6</v>
      </c>
      <c r="L10" s="6">
        <v>91</v>
      </c>
      <c r="M10" s="6" t="s">
        <v>105</v>
      </c>
      <c r="O10" t="s">
        <v>96</v>
      </c>
    </row>
    <row r="11" spans="1:22" x14ac:dyDescent="0.35">
      <c r="A11" s="5" t="s">
        <v>21</v>
      </c>
      <c r="B11" s="6">
        <v>1.91</v>
      </c>
      <c r="C11" s="6">
        <v>5.7</v>
      </c>
      <c r="D11" s="7">
        <f t="shared" si="0"/>
        <v>0.29842931937172779</v>
      </c>
      <c r="E11" s="6">
        <v>1755</v>
      </c>
      <c r="F11" s="6">
        <v>884</v>
      </c>
      <c r="G11" s="6">
        <f t="shared" si="1"/>
        <v>435.5</v>
      </c>
      <c r="H11" s="6">
        <v>14.19</v>
      </c>
      <c r="I11" s="6">
        <v>6.11</v>
      </c>
      <c r="J11" s="6">
        <v>121.6</v>
      </c>
      <c r="K11" s="6">
        <v>5.84</v>
      </c>
      <c r="L11" s="6">
        <v>87</v>
      </c>
      <c r="M11" s="6" t="s">
        <v>105</v>
      </c>
      <c r="O11" t="s">
        <v>97</v>
      </c>
    </row>
    <row r="12" spans="1:22" x14ac:dyDescent="0.35">
      <c r="A12" s="5" t="s">
        <v>22</v>
      </c>
      <c r="B12" s="6">
        <v>1.67</v>
      </c>
      <c r="C12" s="6">
        <v>4.13</v>
      </c>
      <c r="D12" s="7">
        <f t="shared" si="0"/>
        <v>0.24730538922155687</v>
      </c>
      <c r="E12" s="6">
        <v>1053</v>
      </c>
      <c r="F12" s="6">
        <v>879</v>
      </c>
      <c r="G12" s="6">
        <f t="shared" si="1"/>
        <v>87</v>
      </c>
      <c r="H12" s="6">
        <v>11.01</v>
      </c>
      <c r="I12" s="6">
        <v>3.5</v>
      </c>
      <c r="J12" s="6">
        <v>124.7</v>
      </c>
      <c r="K12" s="6">
        <v>6.69</v>
      </c>
      <c r="L12" s="6">
        <v>91</v>
      </c>
      <c r="M12" s="6"/>
      <c r="O12" t="s">
        <v>98</v>
      </c>
    </row>
    <row r="13" spans="1:22" x14ac:dyDescent="0.35">
      <c r="A13" s="5" t="s">
        <v>23</v>
      </c>
      <c r="B13" s="6">
        <v>1.92</v>
      </c>
      <c r="C13" s="6">
        <v>8.2100000000000009</v>
      </c>
      <c r="D13" s="7">
        <f t="shared" si="0"/>
        <v>0.42760416666666667</v>
      </c>
      <c r="E13" s="6">
        <v>1215</v>
      </c>
      <c r="F13" s="6">
        <v>812</v>
      </c>
      <c r="G13" s="6">
        <f t="shared" si="1"/>
        <v>201.5</v>
      </c>
      <c r="H13" s="6">
        <v>17.309999999999999</v>
      </c>
      <c r="I13" s="6">
        <v>5.01</v>
      </c>
      <c r="J13" s="6">
        <v>127.9</v>
      </c>
      <c r="K13" s="6">
        <v>5.87</v>
      </c>
      <c r="L13" s="6">
        <v>94</v>
      </c>
      <c r="M13" s="6"/>
      <c r="O13" t="s">
        <v>99</v>
      </c>
    </row>
    <row r="14" spans="1:22" x14ac:dyDescent="0.35">
      <c r="A14" s="5" t="s">
        <v>24</v>
      </c>
      <c r="B14" s="6">
        <v>1.87</v>
      </c>
      <c r="C14" s="6">
        <v>6.37</v>
      </c>
      <c r="D14" s="7">
        <f t="shared" si="0"/>
        <v>0.34064171122994652</v>
      </c>
      <c r="E14" s="6">
        <v>950</v>
      </c>
      <c r="F14" s="6">
        <v>418</v>
      </c>
      <c r="G14" s="6">
        <f t="shared" si="1"/>
        <v>266</v>
      </c>
      <c r="H14" s="6">
        <v>16.43</v>
      </c>
      <c r="I14" s="6">
        <v>6.12</v>
      </c>
      <c r="J14" s="6">
        <v>142.6</v>
      </c>
      <c r="K14" s="6">
        <v>6.88</v>
      </c>
      <c r="L14" s="6">
        <v>104</v>
      </c>
      <c r="M14" s="6" t="s">
        <v>103</v>
      </c>
      <c r="O14" t="s">
        <v>101</v>
      </c>
    </row>
    <row r="15" spans="1:22" x14ac:dyDescent="0.35">
      <c r="A15" s="5" t="s">
        <v>25</v>
      </c>
      <c r="B15" s="6">
        <v>2.64</v>
      </c>
      <c r="C15" s="6">
        <v>35.450000000000003</v>
      </c>
      <c r="D15" s="7">
        <f t="shared" si="0"/>
        <v>1.3428030303030305</v>
      </c>
      <c r="E15" s="6">
        <v>1424</v>
      </c>
      <c r="F15" s="6">
        <v>357</v>
      </c>
      <c r="G15" s="6">
        <f t="shared" si="1"/>
        <v>533.5</v>
      </c>
      <c r="H15" s="6">
        <v>12.59</v>
      </c>
      <c r="I15" s="6">
        <v>7.17</v>
      </c>
      <c r="J15" s="6">
        <v>134.6</v>
      </c>
      <c r="K15" s="6">
        <v>8.8699999999999992</v>
      </c>
      <c r="L15" s="6">
        <v>98</v>
      </c>
      <c r="M15" s="6" t="s">
        <v>104</v>
      </c>
    </row>
    <row r="16" spans="1:22" x14ac:dyDescent="0.35">
      <c r="A16" s="5" t="s">
        <v>26</v>
      </c>
      <c r="B16" s="6">
        <v>2.48</v>
      </c>
      <c r="C16" s="6">
        <v>20</v>
      </c>
      <c r="D16" s="7">
        <f t="shared" si="0"/>
        <v>0.80645161290322576</v>
      </c>
      <c r="E16" s="6">
        <v>857</v>
      </c>
      <c r="F16" s="6">
        <v>601</v>
      </c>
      <c r="G16" s="6">
        <f t="shared" si="1"/>
        <v>128</v>
      </c>
      <c r="H16" s="6">
        <v>16.899999999999999</v>
      </c>
      <c r="I16" s="6">
        <v>7.64</v>
      </c>
      <c r="J16" s="6">
        <v>132.19999999999999</v>
      </c>
      <c r="K16" s="6">
        <v>6.26</v>
      </c>
      <c r="L16" s="6">
        <v>94</v>
      </c>
      <c r="M16" s="6" t="s">
        <v>105</v>
      </c>
    </row>
    <row r="17" spans="1:13" x14ac:dyDescent="0.35">
      <c r="A17" s="5" t="s">
        <v>90</v>
      </c>
      <c r="B17" s="6">
        <v>2.15</v>
      </c>
      <c r="C17" s="6">
        <v>10.09</v>
      </c>
      <c r="D17" s="7">
        <f t="shared" si="0"/>
        <v>0.46930232558139534</v>
      </c>
      <c r="E17" s="6">
        <v>924</v>
      </c>
      <c r="F17" s="6">
        <v>649</v>
      </c>
      <c r="G17" s="6">
        <f t="shared" si="1"/>
        <v>137.5</v>
      </c>
      <c r="H17" s="6">
        <v>21.76</v>
      </c>
      <c r="I17" s="6">
        <v>8.2100000000000009</v>
      </c>
      <c r="J17" s="6">
        <v>131.9</v>
      </c>
      <c r="K17" s="6">
        <v>5.47</v>
      </c>
      <c r="L17" s="6">
        <v>97</v>
      </c>
      <c r="M17" s="6"/>
    </row>
    <row r="18" spans="1:13" x14ac:dyDescent="0.35">
      <c r="A18" s="5" t="s">
        <v>27</v>
      </c>
      <c r="B18" s="6">
        <v>2.39</v>
      </c>
      <c r="C18" s="6">
        <v>10.87</v>
      </c>
      <c r="D18" s="7">
        <f t="shared" si="0"/>
        <v>0.45481171548117155</v>
      </c>
      <c r="E18" s="6">
        <v>1388</v>
      </c>
      <c r="F18" s="6">
        <v>884</v>
      </c>
      <c r="G18" s="6">
        <f t="shared" si="1"/>
        <v>252</v>
      </c>
      <c r="H18" s="6">
        <v>20.81</v>
      </c>
      <c r="I18" s="6">
        <v>7.93</v>
      </c>
      <c r="J18" s="6">
        <v>131.19999999999999</v>
      </c>
      <c r="K18" s="6">
        <v>8.06</v>
      </c>
      <c r="L18" s="6">
        <v>97</v>
      </c>
      <c r="M18" s="6" t="s">
        <v>103</v>
      </c>
    </row>
    <row r="19" spans="1:13" x14ac:dyDescent="0.35">
      <c r="A19" s="5" t="s">
        <v>28</v>
      </c>
      <c r="B19" s="6">
        <v>2.2599999999999998</v>
      </c>
      <c r="C19" s="6">
        <v>10.99</v>
      </c>
      <c r="D19" s="7">
        <f t="shared" si="0"/>
        <v>0.48628318584070795</v>
      </c>
      <c r="E19" s="6">
        <v>1226</v>
      </c>
      <c r="F19" s="6">
        <v>522</v>
      </c>
      <c r="G19" s="6">
        <f t="shared" si="1"/>
        <v>352</v>
      </c>
      <c r="H19" s="6">
        <v>20.49</v>
      </c>
      <c r="I19" s="6">
        <v>7.23</v>
      </c>
      <c r="J19" s="6">
        <v>130.69999999999999</v>
      </c>
      <c r="K19" s="6">
        <v>6.7</v>
      </c>
      <c r="L19" s="6">
        <v>96</v>
      </c>
      <c r="M19" s="6"/>
    </row>
    <row r="20" spans="1:13" x14ac:dyDescent="0.35">
      <c r="A20" s="5" t="s">
        <v>29</v>
      </c>
      <c r="B20" s="6">
        <v>2.56</v>
      </c>
      <c r="C20" s="6">
        <v>14.77</v>
      </c>
      <c r="D20" s="7">
        <f t="shared" si="0"/>
        <v>0.57695312499999996</v>
      </c>
      <c r="E20" s="6">
        <v>942</v>
      </c>
      <c r="F20" s="6">
        <v>546</v>
      </c>
      <c r="G20" s="6">
        <f t="shared" si="1"/>
        <v>198</v>
      </c>
      <c r="H20" s="6">
        <v>24.28</v>
      </c>
      <c r="I20" s="6">
        <v>7.35</v>
      </c>
      <c r="J20" s="6">
        <v>126.7</v>
      </c>
      <c r="K20" s="6">
        <v>5.84</v>
      </c>
      <c r="L20" s="6">
        <v>91</v>
      </c>
      <c r="M20" s="6" t="s">
        <v>105</v>
      </c>
    </row>
    <row r="21" spans="1:13" x14ac:dyDescent="0.35">
      <c r="A21" s="5" t="s">
        <v>30</v>
      </c>
      <c r="B21" s="6">
        <v>2.2400000000000002</v>
      </c>
      <c r="C21" s="6">
        <v>23.38</v>
      </c>
      <c r="D21" s="7">
        <f t="shared" si="0"/>
        <v>1.04375</v>
      </c>
      <c r="E21" s="6">
        <v>453</v>
      </c>
      <c r="F21" s="6">
        <v>270</v>
      </c>
      <c r="G21" s="6">
        <f t="shared" si="1"/>
        <v>91.5</v>
      </c>
      <c r="H21" s="6">
        <v>17.32</v>
      </c>
      <c r="I21" s="6">
        <v>8.6</v>
      </c>
      <c r="J21" s="6">
        <v>130.5</v>
      </c>
      <c r="K21" s="6">
        <v>6.83</v>
      </c>
      <c r="L21" s="6">
        <v>93</v>
      </c>
      <c r="M21" s="6" t="s">
        <v>105</v>
      </c>
    </row>
    <row r="22" spans="1:13" x14ac:dyDescent="0.35">
      <c r="A22" s="5" t="s">
        <v>31</v>
      </c>
      <c r="B22" s="6">
        <v>2.1800000000000002</v>
      </c>
      <c r="C22" s="6">
        <v>15.28</v>
      </c>
      <c r="D22" s="7">
        <f t="shared" si="0"/>
        <v>0.70091743119266048</v>
      </c>
      <c r="E22" s="6">
        <v>1021</v>
      </c>
      <c r="F22" s="6">
        <v>519</v>
      </c>
      <c r="G22" s="6">
        <f t="shared" si="1"/>
        <v>251</v>
      </c>
      <c r="H22" s="6">
        <v>15.07</v>
      </c>
      <c r="I22" s="6">
        <v>7.91</v>
      </c>
      <c r="J22" s="6">
        <v>139.30000000000001</v>
      </c>
      <c r="K22" s="6">
        <v>6.99</v>
      </c>
      <c r="L22" s="6">
        <v>102</v>
      </c>
      <c r="M22" s="6" t="s">
        <v>105</v>
      </c>
    </row>
    <row r="23" spans="1:13" x14ac:dyDescent="0.35">
      <c r="A23" s="5" t="s">
        <v>32</v>
      </c>
      <c r="B23" s="6">
        <v>4.6900000000000004</v>
      </c>
      <c r="C23" s="6">
        <v>72.87</v>
      </c>
      <c r="D23" s="7">
        <f t="shared" si="0"/>
        <v>1.5537313432835822</v>
      </c>
      <c r="E23" s="6">
        <v>872</v>
      </c>
      <c r="F23" s="6">
        <v>457</v>
      </c>
      <c r="G23" s="6">
        <f t="shared" si="1"/>
        <v>207.5</v>
      </c>
      <c r="H23" s="6">
        <v>16.21</v>
      </c>
      <c r="I23" s="6">
        <v>8.44</v>
      </c>
      <c r="J23" s="6">
        <v>128.80000000000001</v>
      </c>
      <c r="K23" s="6">
        <v>17.64</v>
      </c>
      <c r="L23" s="6">
        <v>103</v>
      </c>
      <c r="M23" s="6" t="s">
        <v>104</v>
      </c>
    </row>
    <row r="24" spans="1:13" x14ac:dyDescent="0.35">
      <c r="A24" s="5" t="s">
        <v>33</v>
      </c>
      <c r="B24" s="6">
        <v>2.64</v>
      </c>
      <c r="C24" s="6">
        <v>12.05</v>
      </c>
      <c r="D24" s="7">
        <f t="shared" si="0"/>
        <v>0.45643939393939392</v>
      </c>
      <c r="E24" s="6">
        <v>411</v>
      </c>
      <c r="F24" s="6">
        <v>194</v>
      </c>
      <c r="G24" s="6">
        <f t="shared" si="1"/>
        <v>108.5</v>
      </c>
      <c r="H24" s="6">
        <v>23.86</v>
      </c>
      <c r="I24" s="6">
        <v>7.53</v>
      </c>
      <c r="J24" s="6">
        <v>129.5</v>
      </c>
      <c r="K24" s="6">
        <v>6.48</v>
      </c>
      <c r="L24" s="6">
        <v>94</v>
      </c>
      <c r="M24" s="6" t="s">
        <v>105</v>
      </c>
    </row>
    <row r="25" spans="1:13" x14ac:dyDescent="0.35">
      <c r="A25" s="5" t="s">
        <v>34</v>
      </c>
      <c r="B25" s="6">
        <v>2.66</v>
      </c>
      <c r="C25" s="6">
        <v>9.7100000000000009</v>
      </c>
      <c r="D25" s="7">
        <f t="shared" si="0"/>
        <v>0.36503759398496244</v>
      </c>
      <c r="E25" s="6">
        <v>1073</v>
      </c>
      <c r="F25" s="6">
        <v>571</v>
      </c>
      <c r="G25" s="6">
        <f t="shared" si="1"/>
        <v>251</v>
      </c>
      <c r="H25" s="6">
        <v>26.76</v>
      </c>
      <c r="I25" s="6">
        <v>8.1199999999999992</v>
      </c>
      <c r="J25" s="6">
        <v>128.6</v>
      </c>
      <c r="K25" s="6">
        <v>6.64</v>
      </c>
      <c r="L25" s="6">
        <v>93</v>
      </c>
      <c r="M25" s="6"/>
    </row>
    <row r="26" spans="1:13" x14ac:dyDescent="0.35">
      <c r="A26" s="5" t="s">
        <v>35</v>
      </c>
      <c r="B26" s="6">
        <v>2.87</v>
      </c>
      <c r="C26" s="6">
        <v>34.340000000000003</v>
      </c>
      <c r="D26" s="7">
        <f t="shared" si="0"/>
        <v>1.1965156794425087</v>
      </c>
      <c r="E26" s="6">
        <v>1326</v>
      </c>
      <c r="F26" s="6">
        <v>612</v>
      </c>
      <c r="G26" s="6">
        <f t="shared" si="1"/>
        <v>357</v>
      </c>
      <c r="H26" s="6">
        <v>21.9</v>
      </c>
      <c r="I26" s="6">
        <v>8.64</v>
      </c>
      <c r="J26" s="6">
        <v>125.2</v>
      </c>
      <c r="K26" s="6">
        <v>8.19</v>
      </c>
      <c r="L26" s="6">
        <v>95</v>
      </c>
      <c r="M26" s="6" t="s">
        <v>104</v>
      </c>
    </row>
    <row r="27" spans="1:13" x14ac:dyDescent="0.35">
      <c r="A27" s="5" t="s">
        <v>36</v>
      </c>
      <c r="B27" s="6">
        <v>2.75</v>
      </c>
      <c r="C27" s="6">
        <v>7.38</v>
      </c>
      <c r="D27" s="7">
        <f t="shared" si="0"/>
        <v>0.26836363636363636</v>
      </c>
      <c r="E27" s="6">
        <v>332</v>
      </c>
      <c r="F27" s="6">
        <v>209</v>
      </c>
      <c r="G27" s="6">
        <f t="shared" si="1"/>
        <v>61.5</v>
      </c>
      <c r="H27" s="6">
        <v>16.96</v>
      </c>
      <c r="I27" s="6">
        <v>5.28</v>
      </c>
      <c r="J27" s="6">
        <v>132.6</v>
      </c>
      <c r="K27" s="6">
        <v>5.34</v>
      </c>
      <c r="L27" s="6">
        <v>96</v>
      </c>
      <c r="M27" s="6"/>
    </row>
    <row r="28" spans="1:13" x14ac:dyDescent="0.35">
      <c r="A28" s="5" t="s">
        <v>37</v>
      </c>
      <c r="B28" s="6">
        <v>1.72</v>
      </c>
      <c r="C28" s="6">
        <v>5.52</v>
      </c>
      <c r="D28" s="7">
        <f t="shared" si="0"/>
        <v>0.32093023255813952</v>
      </c>
      <c r="E28" s="6">
        <v>1186</v>
      </c>
      <c r="F28" s="6">
        <v>754</v>
      </c>
      <c r="G28" s="6">
        <f t="shared" si="1"/>
        <v>216</v>
      </c>
      <c r="H28" s="6">
        <v>15.72</v>
      </c>
      <c r="I28" s="6">
        <v>7.14</v>
      </c>
      <c r="J28" s="6">
        <v>130.5</v>
      </c>
      <c r="K28" s="6">
        <v>5.38</v>
      </c>
      <c r="L28" s="6">
        <v>97</v>
      </c>
      <c r="M28" s="6"/>
    </row>
    <row r="29" spans="1:13" x14ac:dyDescent="0.35">
      <c r="A29" s="5" t="s">
        <v>38</v>
      </c>
      <c r="B29" s="6">
        <v>2.69</v>
      </c>
      <c r="C29" s="6">
        <v>9.83</v>
      </c>
      <c r="D29" s="7">
        <f t="shared" si="0"/>
        <v>0.36542750929368029</v>
      </c>
      <c r="E29" s="6">
        <v>762</v>
      </c>
      <c r="F29" s="6">
        <v>467</v>
      </c>
      <c r="G29" s="6">
        <f t="shared" si="1"/>
        <v>147.5</v>
      </c>
      <c r="H29" s="6">
        <v>18.600000000000001</v>
      </c>
      <c r="I29" s="6">
        <v>6.79</v>
      </c>
      <c r="J29" s="6">
        <v>126.9</v>
      </c>
      <c r="K29" s="6">
        <v>6.15</v>
      </c>
      <c r="L29" s="6">
        <v>90</v>
      </c>
      <c r="M29" s="6" t="s">
        <v>105</v>
      </c>
    </row>
    <row r="30" spans="1:13" x14ac:dyDescent="0.35">
      <c r="A30" s="5" t="s">
        <v>39</v>
      </c>
      <c r="B30" s="6">
        <v>2.08</v>
      </c>
      <c r="C30" s="6">
        <v>16.149999999999999</v>
      </c>
      <c r="D30" s="7">
        <f t="shared" si="0"/>
        <v>0.7764423076923076</v>
      </c>
      <c r="E30" s="6">
        <v>564</v>
      </c>
      <c r="F30" s="6">
        <v>194</v>
      </c>
      <c r="G30" s="6">
        <f t="shared" si="1"/>
        <v>185</v>
      </c>
      <c r="H30" s="6">
        <v>13.99</v>
      </c>
      <c r="I30" s="6">
        <v>3.58</v>
      </c>
      <c r="J30" s="6">
        <v>151.80000000000001</v>
      </c>
      <c r="K30" s="6">
        <v>7.53</v>
      </c>
      <c r="L30" s="6">
        <v>108</v>
      </c>
      <c r="M30" s="6" t="s">
        <v>105</v>
      </c>
    </row>
    <row r="31" spans="1:13" x14ac:dyDescent="0.35">
      <c r="A31" s="5" t="s">
        <v>40</v>
      </c>
      <c r="B31" s="6">
        <v>2.4500000000000002</v>
      </c>
      <c r="C31" s="6">
        <v>19.579999999999998</v>
      </c>
      <c r="D31" s="7">
        <f t="shared" si="0"/>
        <v>0.79918367346938779</v>
      </c>
      <c r="E31" s="6">
        <v>747</v>
      </c>
      <c r="F31" s="6">
        <v>438</v>
      </c>
      <c r="G31" s="6">
        <f t="shared" si="1"/>
        <v>154.5</v>
      </c>
      <c r="H31" s="6">
        <v>14.44</v>
      </c>
      <c r="I31" s="6">
        <v>5.9</v>
      </c>
      <c r="J31" s="6">
        <v>144.1</v>
      </c>
      <c r="K31" s="6">
        <v>8.48</v>
      </c>
      <c r="L31" s="6">
        <v>105</v>
      </c>
      <c r="M31" s="6" t="s">
        <v>105</v>
      </c>
    </row>
    <row r="32" spans="1:13" x14ac:dyDescent="0.35">
      <c r="A32" s="5" t="s">
        <v>41</v>
      </c>
      <c r="B32" s="6">
        <v>3.33</v>
      </c>
      <c r="C32" s="6">
        <v>7.32</v>
      </c>
      <c r="D32" s="7">
        <f t="shared" si="0"/>
        <v>0.21981981981981985</v>
      </c>
      <c r="E32" s="6">
        <v>804</v>
      </c>
      <c r="F32" s="6">
        <v>595</v>
      </c>
      <c r="G32" s="6">
        <f t="shared" si="1"/>
        <v>104.5</v>
      </c>
      <c r="H32" s="6">
        <v>22.99</v>
      </c>
      <c r="I32" s="6">
        <v>9.01</v>
      </c>
      <c r="J32" s="6">
        <v>131.1</v>
      </c>
      <c r="K32" s="6">
        <v>7.26</v>
      </c>
      <c r="L32" s="6">
        <v>97</v>
      </c>
      <c r="M32" s="6" t="s">
        <v>105</v>
      </c>
    </row>
    <row r="33" spans="1:13" x14ac:dyDescent="0.35">
      <c r="A33" s="5" t="s">
        <v>42</v>
      </c>
      <c r="B33" s="6">
        <v>3.13</v>
      </c>
      <c r="C33" s="6">
        <v>7.94</v>
      </c>
      <c r="D33" s="7">
        <f t="shared" si="0"/>
        <v>0.2536741214057508</v>
      </c>
      <c r="E33" s="6">
        <v>822</v>
      </c>
      <c r="F33" s="6">
        <v>731</v>
      </c>
      <c r="G33" s="6">
        <f t="shared" si="1"/>
        <v>45.5</v>
      </c>
      <c r="H33" s="6">
        <v>24.02</v>
      </c>
      <c r="I33" s="6">
        <v>8.5500000000000007</v>
      </c>
      <c r="J33" s="6">
        <v>129.9</v>
      </c>
      <c r="K33" s="6">
        <v>6.64</v>
      </c>
      <c r="L33" s="6">
        <v>94</v>
      </c>
      <c r="M33" s="6"/>
    </row>
    <row r="34" spans="1:13" x14ac:dyDescent="0.35">
      <c r="A34" s="5" t="s">
        <v>43</v>
      </c>
      <c r="B34" s="6">
        <v>2.59</v>
      </c>
      <c r="C34" s="6">
        <v>8.4600000000000009</v>
      </c>
      <c r="D34" s="7">
        <f t="shared" si="0"/>
        <v>0.32664092664092664</v>
      </c>
      <c r="E34" s="6">
        <v>1015</v>
      </c>
      <c r="F34" s="6">
        <v>413</v>
      </c>
      <c r="G34" s="6">
        <f t="shared" si="1"/>
        <v>301</v>
      </c>
      <c r="H34" s="6">
        <v>17.079999999999998</v>
      </c>
      <c r="I34" s="6">
        <v>5.49</v>
      </c>
      <c r="J34" s="6">
        <v>1217</v>
      </c>
      <c r="K34" s="6">
        <v>6.08</v>
      </c>
      <c r="L34" s="6">
        <v>87</v>
      </c>
      <c r="M34" s="6"/>
    </row>
    <row r="35" spans="1:13" x14ac:dyDescent="0.35">
      <c r="A35" s="5" t="s">
        <v>44</v>
      </c>
      <c r="B35" s="6">
        <v>2.3199999999999998</v>
      </c>
      <c r="C35" s="6">
        <v>11.16</v>
      </c>
      <c r="D35" s="7">
        <f t="shared" si="0"/>
        <v>0.48103448275862071</v>
      </c>
      <c r="E35" s="6">
        <v>1473</v>
      </c>
      <c r="F35" s="6">
        <v>333</v>
      </c>
      <c r="G35" s="6">
        <f t="shared" si="1"/>
        <v>570</v>
      </c>
      <c r="H35" s="6">
        <v>14.37</v>
      </c>
      <c r="I35" s="6">
        <v>4.76</v>
      </c>
      <c r="J35" s="6">
        <v>133.6</v>
      </c>
      <c r="K35" s="6">
        <v>5.53</v>
      </c>
      <c r="L35" s="6">
        <v>95</v>
      </c>
      <c r="M35" s="6"/>
    </row>
    <row r="36" spans="1:13" x14ac:dyDescent="0.35">
      <c r="A36" s="5" t="s">
        <v>45</v>
      </c>
      <c r="B36" s="6">
        <v>2.67</v>
      </c>
      <c r="C36" s="6">
        <v>19.27</v>
      </c>
      <c r="D36" s="7">
        <f t="shared" si="0"/>
        <v>0.72172284644194751</v>
      </c>
      <c r="E36" s="6">
        <v>805</v>
      </c>
      <c r="F36" s="6">
        <v>261</v>
      </c>
      <c r="G36" s="6">
        <f t="shared" si="1"/>
        <v>272</v>
      </c>
      <c r="H36" s="6">
        <v>21.02</v>
      </c>
      <c r="I36" s="6">
        <v>5.0199999999999996</v>
      </c>
      <c r="J36" s="6">
        <v>131.69999999999999</v>
      </c>
      <c r="K36" s="6">
        <v>6.45</v>
      </c>
      <c r="L36" s="6">
        <v>97</v>
      </c>
      <c r="M36" s="6" t="s">
        <v>105</v>
      </c>
    </row>
    <row r="37" spans="1:13" x14ac:dyDescent="0.35">
      <c r="A37" s="5" t="s">
        <v>46</v>
      </c>
      <c r="B37" s="6">
        <v>2.9</v>
      </c>
      <c r="C37" s="6">
        <v>17.63</v>
      </c>
      <c r="D37" s="7">
        <f t="shared" si="0"/>
        <v>0.60793103448275854</v>
      </c>
      <c r="E37" s="6">
        <v>500</v>
      </c>
      <c r="F37" s="6">
        <v>135</v>
      </c>
      <c r="G37" s="6">
        <f t="shared" si="1"/>
        <v>182.5</v>
      </c>
      <c r="H37" s="6">
        <v>20.97</v>
      </c>
      <c r="I37" s="6">
        <v>6.54</v>
      </c>
      <c r="J37" s="6">
        <v>133.80000000000001</v>
      </c>
      <c r="K37" s="6">
        <v>6.35</v>
      </c>
      <c r="L37" s="6">
        <v>98</v>
      </c>
      <c r="M37" s="6" t="s">
        <v>105</v>
      </c>
    </row>
    <row r="38" spans="1:13" x14ac:dyDescent="0.35">
      <c r="A38" s="5" t="s">
        <v>47</v>
      </c>
      <c r="B38" s="6">
        <v>2.75</v>
      </c>
      <c r="C38" s="6">
        <v>12.2</v>
      </c>
      <c r="D38" s="7">
        <f t="shared" si="0"/>
        <v>0.44363636363636361</v>
      </c>
      <c r="E38" s="6">
        <v>1022</v>
      </c>
      <c r="F38" s="6">
        <v>693</v>
      </c>
      <c r="G38" s="6">
        <f t="shared" si="1"/>
        <v>164.5</v>
      </c>
      <c r="H38" s="6">
        <v>19.8</v>
      </c>
      <c r="I38" s="6">
        <v>5.78</v>
      </c>
      <c r="J38" s="6">
        <v>128.69999999999999</v>
      </c>
      <c r="K38" s="6">
        <v>5.61</v>
      </c>
      <c r="L38" s="6">
        <v>93</v>
      </c>
      <c r="M38" s="6" t="s">
        <v>105</v>
      </c>
    </row>
    <row r="39" spans="1:13" x14ac:dyDescent="0.35">
      <c r="A39" s="5" t="s">
        <v>48</v>
      </c>
      <c r="B39" s="6">
        <v>3.07</v>
      </c>
      <c r="C39" s="6">
        <v>29.89</v>
      </c>
      <c r="D39" s="7">
        <f t="shared" si="0"/>
        <v>0.97361563517915306</v>
      </c>
      <c r="E39" s="6">
        <v>956</v>
      </c>
      <c r="F39" s="8">
        <v>743</v>
      </c>
      <c r="G39" s="6">
        <f t="shared" si="1"/>
        <v>106.5</v>
      </c>
      <c r="H39" s="6">
        <v>18.41</v>
      </c>
      <c r="I39" s="6">
        <v>5.17</v>
      </c>
      <c r="J39" s="6">
        <v>128.4</v>
      </c>
      <c r="K39" s="6">
        <v>7.62</v>
      </c>
      <c r="L39" s="6">
        <v>95</v>
      </c>
      <c r="M39" s="6" t="s">
        <v>104</v>
      </c>
    </row>
    <row r="40" spans="1:13" x14ac:dyDescent="0.35">
      <c r="A40" s="5" t="s">
        <v>49</v>
      </c>
      <c r="B40" s="6">
        <v>2.5499999999999998</v>
      </c>
      <c r="C40" s="6">
        <v>14.54</v>
      </c>
      <c r="D40" s="7">
        <f t="shared" si="0"/>
        <v>0.57019607843137254</v>
      </c>
      <c r="E40" s="6">
        <v>1057</v>
      </c>
      <c r="F40" s="6">
        <v>843</v>
      </c>
      <c r="G40" s="6">
        <f t="shared" si="1"/>
        <v>107</v>
      </c>
      <c r="H40" s="6">
        <v>17.91</v>
      </c>
      <c r="I40" s="6">
        <v>6.26</v>
      </c>
      <c r="J40" s="6">
        <v>130.30000000000001</v>
      </c>
      <c r="K40" s="6">
        <v>5.39</v>
      </c>
      <c r="L40" s="6">
        <v>95</v>
      </c>
      <c r="M40" s="6" t="s">
        <v>105</v>
      </c>
    </row>
    <row r="41" spans="1:13" x14ac:dyDescent="0.35">
      <c r="A41" s="5" t="s">
        <v>50</v>
      </c>
      <c r="B41" s="6">
        <v>3.31</v>
      </c>
      <c r="C41" s="6">
        <v>26.7</v>
      </c>
      <c r="D41" s="7">
        <f t="shared" si="0"/>
        <v>0.80664652567975836</v>
      </c>
      <c r="E41" s="6">
        <v>1102</v>
      </c>
      <c r="F41" s="6">
        <v>578</v>
      </c>
      <c r="G41" s="6">
        <f t="shared" si="1"/>
        <v>262</v>
      </c>
      <c r="H41" s="6">
        <v>21.75</v>
      </c>
      <c r="I41" s="6">
        <v>9.3800000000000008</v>
      </c>
      <c r="J41" s="6">
        <v>143</v>
      </c>
      <c r="K41" s="6">
        <v>11.11</v>
      </c>
      <c r="L41" s="6">
        <v>104</v>
      </c>
      <c r="M41" s="6" t="s">
        <v>104</v>
      </c>
    </row>
    <row r="42" spans="1:13" x14ac:dyDescent="0.35">
      <c r="A42" s="5" t="s">
        <v>51</v>
      </c>
      <c r="B42" s="6">
        <v>3.2</v>
      </c>
      <c r="C42" s="6">
        <v>12.78</v>
      </c>
      <c r="D42" s="7">
        <f t="shared" si="0"/>
        <v>0.39937499999999998</v>
      </c>
      <c r="E42" s="6">
        <v>590</v>
      </c>
      <c r="F42" s="6">
        <v>247</v>
      </c>
      <c r="G42" s="6">
        <f t="shared" si="1"/>
        <v>171.5</v>
      </c>
      <c r="H42" s="6">
        <v>24.02</v>
      </c>
      <c r="I42" s="6">
        <v>7.44</v>
      </c>
      <c r="J42" s="6">
        <v>149</v>
      </c>
      <c r="K42" s="6">
        <v>10.98</v>
      </c>
      <c r="L42" s="6">
        <v>105</v>
      </c>
      <c r="M42" s="6" t="s">
        <v>103</v>
      </c>
    </row>
    <row r="43" spans="1:13" x14ac:dyDescent="0.35">
      <c r="A43" s="5" t="s">
        <v>52</v>
      </c>
      <c r="B43" s="6">
        <v>2.78</v>
      </c>
      <c r="C43" s="6">
        <v>7.22</v>
      </c>
      <c r="D43" s="7">
        <f t="shared" si="0"/>
        <v>0.25971223021582729</v>
      </c>
      <c r="E43" s="6">
        <v>903</v>
      </c>
      <c r="F43" s="6">
        <v>732</v>
      </c>
      <c r="G43" s="6">
        <f t="shared" si="1"/>
        <v>85.5</v>
      </c>
      <c r="H43" s="6">
        <v>20.86</v>
      </c>
      <c r="I43" s="6">
        <v>4.9800000000000004</v>
      </c>
      <c r="J43" s="6">
        <v>128.30000000000001</v>
      </c>
      <c r="K43" s="6">
        <v>4.03</v>
      </c>
      <c r="L43" s="6">
        <v>91</v>
      </c>
      <c r="M43" s="6"/>
    </row>
    <row r="44" spans="1:13" x14ac:dyDescent="0.35">
      <c r="A44" s="5" t="s">
        <v>53</v>
      </c>
      <c r="B44" s="6">
        <v>3.18</v>
      </c>
      <c r="C44" s="6">
        <v>14.87</v>
      </c>
      <c r="D44" s="7">
        <f t="shared" si="0"/>
        <v>0.46761006289308171</v>
      </c>
      <c r="E44" s="6">
        <v>838</v>
      </c>
      <c r="F44" s="6">
        <v>385</v>
      </c>
      <c r="G44" s="6">
        <f t="shared" si="1"/>
        <v>226.5</v>
      </c>
      <c r="H44" s="6">
        <v>21.93</v>
      </c>
      <c r="I44" s="6">
        <v>6.6</v>
      </c>
      <c r="J44" s="6">
        <v>134.69999999999999</v>
      </c>
      <c r="K44" s="6">
        <v>6.39</v>
      </c>
      <c r="L44" s="6">
        <v>97</v>
      </c>
      <c r="M44" s="6" t="s">
        <v>105</v>
      </c>
    </row>
    <row r="45" spans="1:13" x14ac:dyDescent="0.35">
      <c r="A45" s="5" t="s">
        <v>54</v>
      </c>
      <c r="B45" s="6">
        <v>2.5499999999999998</v>
      </c>
      <c r="C45" s="6">
        <v>9.94</v>
      </c>
      <c r="D45" s="7">
        <f t="shared" si="0"/>
        <v>0.38980392156862742</v>
      </c>
      <c r="E45" s="6">
        <v>966</v>
      </c>
      <c r="F45" s="6">
        <v>332</v>
      </c>
      <c r="G45" s="6">
        <f t="shared" si="1"/>
        <v>317</v>
      </c>
      <c r="H45" s="6">
        <v>19.600000000000001</v>
      </c>
      <c r="I45" s="6">
        <v>3.98</v>
      </c>
      <c r="J45" s="6">
        <v>132.1</v>
      </c>
      <c r="K45" s="6">
        <v>4.41</v>
      </c>
      <c r="L45" s="6">
        <v>95</v>
      </c>
      <c r="M45" s="6"/>
    </row>
    <row r="46" spans="1:13" x14ac:dyDescent="0.35">
      <c r="A46" s="5" t="s">
        <v>55</v>
      </c>
      <c r="B46" s="6">
        <v>4.8</v>
      </c>
      <c r="C46" s="6">
        <v>6.65</v>
      </c>
      <c r="D46" s="7">
        <f t="shared" si="0"/>
        <v>0.13854166666666667</v>
      </c>
      <c r="E46" s="6">
        <v>275</v>
      </c>
      <c r="F46" s="6">
        <v>155</v>
      </c>
      <c r="G46" s="6">
        <f t="shared" si="1"/>
        <v>60</v>
      </c>
      <c r="H46" s="6">
        <v>12.75</v>
      </c>
      <c r="I46" s="6">
        <v>2.37</v>
      </c>
      <c r="J46" s="6">
        <v>144.19999999999999</v>
      </c>
      <c r="K46" s="6">
        <v>4.5</v>
      </c>
      <c r="L46" s="6">
        <v>104</v>
      </c>
      <c r="M46" s="6"/>
    </row>
    <row r="47" spans="1:13" x14ac:dyDescent="0.35">
      <c r="A47" s="5" t="s">
        <v>56</v>
      </c>
      <c r="B47" s="6">
        <v>2.35</v>
      </c>
      <c r="C47" s="6">
        <v>6.88</v>
      </c>
      <c r="D47" s="7">
        <f t="shared" si="0"/>
        <v>0.2927659574468085</v>
      </c>
      <c r="E47" s="6">
        <v>1035</v>
      </c>
      <c r="F47" s="6">
        <v>979</v>
      </c>
      <c r="G47" s="6">
        <f t="shared" si="1"/>
        <v>28</v>
      </c>
      <c r="H47" s="6">
        <v>19.03</v>
      </c>
      <c r="I47" s="6">
        <v>3.97</v>
      </c>
      <c r="J47" s="6">
        <v>134.69999999999999</v>
      </c>
      <c r="K47" s="6">
        <v>4.51</v>
      </c>
      <c r="L47" s="6">
        <v>97</v>
      </c>
      <c r="M47" s="6"/>
    </row>
    <row r="48" spans="1:13" x14ac:dyDescent="0.35">
      <c r="A48" s="5" t="s">
        <v>57</v>
      </c>
      <c r="B48" s="6">
        <v>4.03</v>
      </c>
      <c r="C48" s="6">
        <v>79.11</v>
      </c>
      <c r="D48" s="7">
        <f t="shared" si="0"/>
        <v>1.9630272952853596</v>
      </c>
      <c r="E48" s="6">
        <v>942</v>
      </c>
      <c r="F48" s="6">
        <v>858</v>
      </c>
      <c r="G48" s="6">
        <f t="shared" si="1"/>
        <v>42</v>
      </c>
      <c r="H48" s="6">
        <v>12.79</v>
      </c>
      <c r="I48" s="6">
        <v>8.8000000000000007</v>
      </c>
      <c r="J48" s="6" t="s">
        <v>100</v>
      </c>
      <c r="K48" s="6" t="s">
        <v>100</v>
      </c>
      <c r="L48" s="6" t="s">
        <v>100</v>
      </c>
      <c r="M48" s="6" t="s">
        <v>104</v>
      </c>
    </row>
    <row r="49" spans="1:13" x14ac:dyDescent="0.35">
      <c r="A49" s="5" t="s">
        <v>58</v>
      </c>
      <c r="B49" s="6">
        <v>1.76</v>
      </c>
      <c r="C49" s="6">
        <v>15.21</v>
      </c>
      <c r="D49" s="7">
        <f t="shared" si="0"/>
        <v>0.86420454545454539</v>
      </c>
      <c r="E49" s="6">
        <v>394</v>
      </c>
      <c r="F49" s="6">
        <v>256</v>
      </c>
      <c r="G49" s="6">
        <f t="shared" si="1"/>
        <v>69</v>
      </c>
      <c r="H49" s="6">
        <v>13.69</v>
      </c>
      <c r="I49" s="6">
        <v>3.22</v>
      </c>
      <c r="J49" s="6">
        <v>139.69999999999999</v>
      </c>
      <c r="K49" s="6">
        <v>5.44</v>
      </c>
      <c r="L49" s="6">
        <v>101</v>
      </c>
      <c r="M49" s="6" t="s">
        <v>106</v>
      </c>
    </row>
    <row r="50" spans="1:13" x14ac:dyDescent="0.35">
      <c r="A50" s="5" t="s">
        <v>59</v>
      </c>
      <c r="B50" s="6">
        <v>2</v>
      </c>
      <c r="C50" s="6">
        <v>30.55</v>
      </c>
      <c r="D50" s="7">
        <f t="shared" si="0"/>
        <v>1.5275000000000001</v>
      </c>
      <c r="E50" s="6">
        <v>509</v>
      </c>
      <c r="F50" s="8">
        <v>173</v>
      </c>
      <c r="G50" s="6">
        <f t="shared" si="1"/>
        <v>168</v>
      </c>
      <c r="H50" s="6">
        <v>13.63</v>
      </c>
      <c r="I50" s="6">
        <v>3.69</v>
      </c>
      <c r="J50" s="6">
        <v>140</v>
      </c>
      <c r="K50" s="6">
        <v>5.92</v>
      </c>
      <c r="L50" s="6">
        <v>102</v>
      </c>
      <c r="M50" s="6" t="s">
        <v>104</v>
      </c>
    </row>
    <row r="51" spans="1:13" x14ac:dyDescent="0.35">
      <c r="A51" s="5" t="s">
        <v>60</v>
      </c>
      <c r="B51" s="6">
        <v>2.17</v>
      </c>
      <c r="C51" s="6">
        <v>33.46</v>
      </c>
      <c r="D51" s="7">
        <f t="shared" si="0"/>
        <v>1.5419354838709678</v>
      </c>
      <c r="E51" s="6">
        <v>537</v>
      </c>
      <c r="F51" s="6">
        <v>209</v>
      </c>
      <c r="G51" s="6">
        <f t="shared" si="1"/>
        <v>164</v>
      </c>
      <c r="H51" s="6">
        <v>14.85</v>
      </c>
      <c r="I51" s="6">
        <v>3.95</v>
      </c>
      <c r="J51" s="6">
        <v>135.4</v>
      </c>
      <c r="K51" s="6">
        <v>5.39</v>
      </c>
      <c r="L51" s="6">
        <v>98</v>
      </c>
      <c r="M51" s="6" t="s">
        <v>104</v>
      </c>
    </row>
    <row r="52" spans="1:13" x14ac:dyDescent="0.35">
      <c r="A52" s="5" t="s">
        <v>61</v>
      </c>
      <c r="B52" s="6">
        <v>2.2200000000000002</v>
      </c>
      <c r="C52" s="6">
        <v>20.45</v>
      </c>
      <c r="D52" s="7">
        <f t="shared" si="0"/>
        <v>0.92117117117117109</v>
      </c>
      <c r="E52" s="6">
        <v>625</v>
      </c>
      <c r="F52" s="6">
        <v>474</v>
      </c>
      <c r="G52" s="6">
        <f t="shared" si="1"/>
        <v>75.5</v>
      </c>
      <c r="H52" s="6">
        <v>15.84</v>
      </c>
      <c r="I52" s="6">
        <v>4.24</v>
      </c>
      <c r="J52" s="6">
        <v>135.4</v>
      </c>
      <c r="K52" s="6">
        <v>6.34</v>
      </c>
      <c r="L52" s="6">
        <v>99</v>
      </c>
      <c r="M52" s="6" t="s">
        <v>106</v>
      </c>
    </row>
    <row r="53" spans="1:13" x14ac:dyDescent="0.35">
      <c r="A53" s="5" t="s">
        <v>62</v>
      </c>
      <c r="B53" s="6">
        <v>3.12</v>
      </c>
      <c r="C53" s="6">
        <v>10.99</v>
      </c>
      <c r="D53" s="7">
        <f t="shared" si="0"/>
        <v>0.35224358974358977</v>
      </c>
      <c r="E53" s="6">
        <v>915</v>
      </c>
      <c r="F53" s="6">
        <v>330</v>
      </c>
      <c r="G53" s="6">
        <f t="shared" si="1"/>
        <v>292.5</v>
      </c>
      <c r="H53" s="6">
        <v>25.35</v>
      </c>
      <c r="I53" s="6">
        <v>4.67</v>
      </c>
      <c r="J53" s="6">
        <v>122.5</v>
      </c>
      <c r="K53" s="6">
        <v>4.71</v>
      </c>
      <c r="L53" s="6">
        <v>89</v>
      </c>
      <c r="M53" s="6"/>
    </row>
    <row r="54" spans="1:13" x14ac:dyDescent="0.35">
      <c r="A54" s="5" t="s">
        <v>63</v>
      </c>
      <c r="B54" s="6">
        <v>3.25</v>
      </c>
      <c r="C54" s="6">
        <v>46.07</v>
      </c>
      <c r="D54" s="7">
        <f t="shared" si="0"/>
        <v>1.4175384615384616</v>
      </c>
      <c r="E54" s="6">
        <v>658</v>
      </c>
      <c r="F54" s="6">
        <v>338</v>
      </c>
      <c r="G54" s="6">
        <f t="shared" si="1"/>
        <v>160</v>
      </c>
      <c r="H54" s="6">
        <v>20.399999999999999</v>
      </c>
      <c r="I54" s="6">
        <v>7.19</v>
      </c>
      <c r="J54" s="6">
        <v>149.1</v>
      </c>
      <c r="K54" s="6">
        <v>10.87</v>
      </c>
      <c r="L54" s="6">
        <v>108</v>
      </c>
      <c r="M54" s="6" t="s">
        <v>104</v>
      </c>
    </row>
    <row r="55" spans="1:13" x14ac:dyDescent="0.35">
      <c r="A55" s="5" t="s">
        <v>64</v>
      </c>
      <c r="B55" s="6">
        <v>2.4500000000000002</v>
      </c>
      <c r="C55" s="6">
        <v>14.82</v>
      </c>
      <c r="D55" s="7">
        <f t="shared" si="0"/>
        <v>0.60489795918367339</v>
      </c>
      <c r="E55" s="6">
        <v>849</v>
      </c>
      <c r="F55" s="6">
        <v>525</v>
      </c>
      <c r="G55" s="6">
        <f t="shared" si="1"/>
        <v>162</v>
      </c>
      <c r="H55" s="6">
        <v>18.190000000000001</v>
      </c>
      <c r="I55" s="6">
        <v>4.07</v>
      </c>
      <c r="J55" s="6">
        <v>128.6</v>
      </c>
      <c r="K55" s="6">
        <v>4.6500000000000004</v>
      </c>
      <c r="L55" s="6">
        <v>92</v>
      </c>
      <c r="M55" s="6" t="s">
        <v>105</v>
      </c>
    </row>
    <row r="56" spans="1:13" x14ac:dyDescent="0.35">
      <c r="A56" s="5" t="s">
        <v>65</v>
      </c>
      <c r="B56" s="6">
        <v>3.21</v>
      </c>
      <c r="C56" s="6">
        <v>18.47</v>
      </c>
      <c r="D56" s="7">
        <f t="shared" si="0"/>
        <v>0.57538940809968842</v>
      </c>
      <c r="E56" s="6">
        <v>743</v>
      </c>
      <c r="F56" s="6">
        <v>586</v>
      </c>
      <c r="G56" s="6">
        <f t="shared" si="1"/>
        <v>78.5</v>
      </c>
      <c r="H56" s="6">
        <v>23.28</v>
      </c>
      <c r="I56" s="6">
        <v>6.06</v>
      </c>
      <c r="J56" s="6">
        <v>131.4</v>
      </c>
      <c r="K56" s="6">
        <v>6.28</v>
      </c>
      <c r="L56" s="6">
        <v>96</v>
      </c>
      <c r="M56" s="6" t="s">
        <v>105</v>
      </c>
    </row>
    <row r="57" spans="1:13" x14ac:dyDescent="0.35">
      <c r="A57" s="5" t="s">
        <v>66</v>
      </c>
      <c r="B57" s="6">
        <v>2.46</v>
      </c>
      <c r="C57" s="6">
        <v>13.54</v>
      </c>
      <c r="D57" s="7">
        <f t="shared" si="0"/>
        <v>0.55040650406504066</v>
      </c>
      <c r="E57" s="6">
        <v>882</v>
      </c>
      <c r="F57" s="6">
        <v>471</v>
      </c>
      <c r="G57" s="6">
        <f t="shared" si="1"/>
        <v>205.5</v>
      </c>
      <c r="H57" s="6">
        <v>18.489999999999998</v>
      </c>
      <c r="I57" s="6">
        <v>3.59</v>
      </c>
      <c r="J57" s="6">
        <v>126.9</v>
      </c>
      <c r="K57" s="6">
        <v>4.68</v>
      </c>
      <c r="L57" s="6">
        <v>91</v>
      </c>
      <c r="M57" s="6"/>
    </row>
    <row r="58" spans="1:13" x14ac:dyDescent="0.35">
      <c r="A58" s="5" t="s">
        <v>67</v>
      </c>
      <c r="B58" s="6">
        <v>2.6</v>
      </c>
      <c r="C58" s="6">
        <v>12.56</v>
      </c>
      <c r="D58" s="7">
        <f t="shared" si="0"/>
        <v>0.48307692307692313</v>
      </c>
      <c r="E58" s="6">
        <v>947</v>
      </c>
      <c r="F58" s="6">
        <v>771</v>
      </c>
      <c r="G58" s="6">
        <f t="shared" si="1"/>
        <v>88</v>
      </c>
      <c r="H58" s="6">
        <v>19.38</v>
      </c>
      <c r="I58" s="6">
        <v>4.63</v>
      </c>
      <c r="J58" s="6">
        <v>127.7</v>
      </c>
      <c r="K58" s="6">
        <v>6.32</v>
      </c>
      <c r="L58" s="6">
        <v>93</v>
      </c>
      <c r="M58" s="6"/>
    </row>
    <row r="59" spans="1:13" x14ac:dyDescent="0.35">
      <c r="A59" s="5" t="s">
        <v>68</v>
      </c>
      <c r="B59" s="6">
        <v>2.7</v>
      </c>
      <c r="C59" s="6">
        <v>12.34</v>
      </c>
      <c r="D59" s="7">
        <f t="shared" si="0"/>
        <v>0.45703703703703702</v>
      </c>
      <c r="E59" s="6">
        <v>343</v>
      </c>
      <c r="F59" s="6">
        <v>122</v>
      </c>
      <c r="G59" s="6">
        <f t="shared" si="1"/>
        <v>110.5</v>
      </c>
      <c r="H59" s="6">
        <v>22.31</v>
      </c>
      <c r="I59" s="6">
        <v>4.5199999999999996</v>
      </c>
      <c r="J59" s="6">
        <v>133.69999999999999</v>
      </c>
      <c r="K59" s="6">
        <v>4.99</v>
      </c>
      <c r="L59" s="6">
        <v>95</v>
      </c>
      <c r="M59" s="6"/>
    </row>
    <row r="60" spans="1:13" x14ac:dyDescent="0.35">
      <c r="A60" s="5" t="s">
        <v>69</v>
      </c>
      <c r="B60" s="6">
        <v>2.71</v>
      </c>
      <c r="C60" s="6">
        <v>8.66</v>
      </c>
      <c r="D60" s="7">
        <f t="shared" si="0"/>
        <v>0.31955719557195572</v>
      </c>
      <c r="E60" s="6">
        <v>754</v>
      </c>
      <c r="F60" s="6">
        <v>234</v>
      </c>
      <c r="G60" s="6">
        <f t="shared" si="1"/>
        <v>260</v>
      </c>
      <c r="H60" s="6">
        <v>22.51</v>
      </c>
      <c r="I60" s="6">
        <v>4.42</v>
      </c>
      <c r="J60" s="6">
        <v>125.8</v>
      </c>
      <c r="K60" s="6">
        <v>5.94</v>
      </c>
      <c r="L60" s="6">
        <v>90</v>
      </c>
      <c r="M60" s="6"/>
    </row>
    <row r="61" spans="1:13" x14ac:dyDescent="0.35">
      <c r="A61" s="5" t="s">
        <v>70</v>
      </c>
      <c r="B61" s="6">
        <v>1.98</v>
      </c>
      <c r="C61" s="6">
        <v>29.7</v>
      </c>
      <c r="D61" s="7">
        <f t="shared" si="0"/>
        <v>1.5</v>
      </c>
      <c r="E61" s="6">
        <v>945</v>
      </c>
      <c r="F61" s="6">
        <v>266</v>
      </c>
      <c r="G61" s="6">
        <f t="shared" si="1"/>
        <v>339.5</v>
      </c>
      <c r="H61" s="6">
        <v>14</v>
      </c>
      <c r="I61" s="6">
        <v>2.79</v>
      </c>
      <c r="J61" s="6">
        <v>137.6</v>
      </c>
      <c r="K61" s="6">
        <v>5.34</v>
      </c>
      <c r="L61" s="6">
        <v>99</v>
      </c>
      <c r="M61" s="6" t="s">
        <v>104</v>
      </c>
    </row>
    <row r="62" spans="1:13" x14ac:dyDescent="0.35">
      <c r="A62" s="5" t="s">
        <v>71</v>
      </c>
      <c r="B62" s="6">
        <v>2.35</v>
      </c>
      <c r="C62" s="6">
        <v>8.1300000000000008</v>
      </c>
      <c r="D62" s="7">
        <f t="shared" si="0"/>
        <v>0.34595744680851065</v>
      </c>
      <c r="E62" s="6">
        <v>642</v>
      </c>
      <c r="F62" s="6">
        <v>421</v>
      </c>
      <c r="G62" s="6">
        <f t="shared" si="1"/>
        <v>110.5</v>
      </c>
      <c r="H62" s="6">
        <v>17.28</v>
      </c>
      <c r="I62" s="6">
        <v>3.09</v>
      </c>
      <c r="J62" s="6">
        <v>131.6</v>
      </c>
      <c r="K62" s="6">
        <v>4.16</v>
      </c>
      <c r="L62" s="6">
        <v>95</v>
      </c>
      <c r="M62" s="6" t="s">
        <v>103</v>
      </c>
    </row>
    <row r="63" spans="1:13" x14ac:dyDescent="0.35">
      <c r="A63" s="5" t="s">
        <v>72</v>
      </c>
      <c r="B63" s="6">
        <v>2.31</v>
      </c>
      <c r="C63" s="6">
        <v>8.81</v>
      </c>
      <c r="D63" s="7">
        <f t="shared" si="0"/>
        <v>0.38138528138528138</v>
      </c>
      <c r="E63" s="6">
        <v>977</v>
      </c>
      <c r="F63" s="6">
        <v>544</v>
      </c>
      <c r="G63" s="6">
        <f t="shared" si="1"/>
        <v>216.5</v>
      </c>
      <c r="H63" s="6">
        <v>21.47</v>
      </c>
      <c r="I63" s="6">
        <v>2.78</v>
      </c>
      <c r="J63" s="6">
        <v>129.1</v>
      </c>
      <c r="K63" s="6">
        <v>3.97</v>
      </c>
      <c r="L63" s="6">
        <v>93</v>
      </c>
      <c r="M63" s="6"/>
    </row>
    <row r="64" spans="1:13" x14ac:dyDescent="0.35">
      <c r="A64" s="5" t="s">
        <v>72</v>
      </c>
      <c r="B64" s="6">
        <v>1.92</v>
      </c>
      <c r="C64" s="6">
        <v>7.79</v>
      </c>
      <c r="D64" s="7">
        <f t="shared" si="0"/>
        <v>0.40572916666666664</v>
      </c>
      <c r="E64" s="6">
        <v>439</v>
      </c>
      <c r="F64" s="6">
        <v>231</v>
      </c>
      <c r="G64" s="6">
        <f t="shared" si="1"/>
        <v>104</v>
      </c>
      <c r="H64" s="6">
        <v>15.57</v>
      </c>
      <c r="I64" s="6">
        <v>2.1800000000000002</v>
      </c>
      <c r="J64" s="6">
        <v>134.6</v>
      </c>
      <c r="K64" s="6">
        <v>4.21</v>
      </c>
      <c r="L64" s="6">
        <v>97</v>
      </c>
      <c r="M64" s="6"/>
    </row>
    <row r="65" spans="1:13" x14ac:dyDescent="0.35">
      <c r="A65" s="5" t="s">
        <v>73</v>
      </c>
      <c r="B65" s="6">
        <v>2.68</v>
      </c>
      <c r="C65" s="6">
        <v>8.7100000000000009</v>
      </c>
      <c r="D65" s="7">
        <f t="shared" si="0"/>
        <v>0.32500000000000001</v>
      </c>
      <c r="E65" s="6">
        <v>720</v>
      </c>
      <c r="F65" s="6">
        <v>266</v>
      </c>
      <c r="G65" s="6">
        <f t="shared" si="1"/>
        <v>227</v>
      </c>
      <c r="H65" s="6">
        <v>20.58</v>
      </c>
      <c r="I65" s="6">
        <v>3.69</v>
      </c>
      <c r="J65" s="6">
        <v>124.7</v>
      </c>
      <c r="K65" s="6">
        <v>3.79</v>
      </c>
      <c r="L65" s="6">
        <v>90</v>
      </c>
      <c r="M65" s="6"/>
    </row>
    <row r="66" spans="1:13" x14ac:dyDescent="0.35">
      <c r="A66" s="5" t="s">
        <v>74</v>
      </c>
      <c r="B66" s="6">
        <v>2.2000000000000002</v>
      </c>
      <c r="C66" s="6">
        <v>7.28</v>
      </c>
      <c r="D66" s="7">
        <f t="shared" ref="D66:D82" si="2">(C66/(B66*1000))*100</f>
        <v>0.33090909090909093</v>
      </c>
      <c r="E66" s="6">
        <v>767</v>
      </c>
      <c r="F66" s="6">
        <v>409</v>
      </c>
      <c r="G66" s="6">
        <f t="shared" ref="G66:G82" si="3">(E66-F66)/2</f>
        <v>179</v>
      </c>
      <c r="H66" s="6">
        <v>18.059999999999999</v>
      </c>
      <c r="I66" s="6">
        <v>2.41</v>
      </c>
      <c r="J66" s="6">
        <v>131.6</v>
      </c>
      <c r="K66" s="6">
        <v>4.72</v>
      </c>
      <c r="L66" s="6">
        <v>96</v>
      </c>
      <c r="M66" s="6"/>
    </row>
    <row r="67" spans="1:13" x14ac:dyDescent="0.35">
      <c r="A67" s="5" t="s">
        <v>75</v>
      </c>
      <c r="B67" s="6">
        <v>3.1</v>
      </c>
      <c r="C67" s="6">
        <v>59.87</v>
      </c>
      <c r="D67" s="7">
        <f t="shared" si="2"/>
        <v>1.931290322580645</v>
      </c>
      <c r="E67" s="6">
        <v>741</v>
      </c>
      <c r="F67" s="6">
        <v>399</v>
      </c>
      <c r="G67" s="6">
        <f t="shared" si="3"/>
        <v>171</v>
      </c>
      <c r="H67" s="6">
        <v>16.690000000000001</v>
      </c>
      <c r="I67" s="6">
        <v>3.82</v>
      </c>
      <c r="J67" s="6">
        <v>129</v>
      </c>
      <c r="K67" s="6">
        <v>5.71</v>
      </c>
      <c r="L67" s="6">
        <v>95</v>
      </c>
      <c r="M67" s="6" t="s">
        <v>104</v>
      </c>
    </row>
    <row r="68" spans="1:13" x14ac:dyDescent="0.35">
      <c r="A68" s="5" t="s">
        <v>75</v>
      </c>
      <c r="B68" s="6">
        <v>2.39</v>
      </c>
      <c r="C68" s="6">
        <v>25.2</v>
      </c>
      <c r="D68" s="7">
        <f t="shared" si="2"/>
        <v>1.0543933054393306</v>
      </c>
      <c r="E68" s="6">
        <v>707</v>
      </c>
      <c r="F68" s="6">
        <v>460</v>
      </c>
      <c r="G68" s="6">
        <f t="shared" si="3"/>
        <v>123.5</v>
      </c>
      <c r="H68" s="6">
        <v>16.12</v>
      </c>
      <c r="I68" s="6">
        <v>3.41</v>
      </c>
      <c r="J68" s="6">
        <v>133.1</v>
      </c>
      <c r="K68" s="6">
        <v>5.05</v>
      </c>
      <c r="L68" s="6">
        <v>98</v>
      </c>
      <c r="M68" s="6" t="s">
        <v>105</v>
      </c>
    </row>
    <row r="69" spans="1:13" x14ac:dyDescent="0.35">
      <c r="A69" s="5" t="s">
        <v>76</v>
      </c>
      <c r="B69" s="6">
        <v>2.21</v>
      </c>
      <c r="C69" s="6">
        <v>7.12</v>
      </c>
      <c r="D69" s="7">
        <f t="shared" si="2"/>
        <v>0.32217194570135749</v>
      </c>
      <c r="E69" s="6">
        <v>907</v>
      </c>
      <c r="F69" s="6">
        <v>353</v>
      </c>
      <c r="G69" s="6">
        <f t="shared" si="3"/>
        <v>277</v>
      </c>
      <c r="H69" s="6">
        <v>17.940000000000001</v>
      </c>
      <c r="I69" s="6">
        <v>3.34</v>
      </c>
      <c r="J69" s="6">
        <v>1234</v>
      </c>
      <c r="K69" s="6">
        <v>3.75</v>
      </c>
      <c r="L69" s="6">
        <v>88</v>
      </c>
      <c r="M69" s="6"/>
    </row>
    <row r="70" spans="1:13" x14ac:dyDescent="0.35">
      <c r="A70" s="5" t="s">
        <v>77</v>
      </c>
      <c r="B70" s="6">
        <v>1.96</v>
      </c>
      <c r="C70" s="6">
        <v>4.41</v>
      </c>
      <c r="D70" s="7">
        <f t="shared" si="2"/>
        <v>0.22500000000000003</v>
      </c>
      <c r="E70" s="6">
        <v>1203</v>
      </c>
      <c r="F70" s="6">
        <v>285</v>
      </c>
      <c r="G70" s="6">
        <f t="shared" si="3"/>
        <v>459</v>
      </c>
      <c r="H70" s="6">
        <v>15.89</v>
      </c>
      <c r="I70" s="6">
        <v>2.94</v>
      </c>
      <c r="J70" s="6">
        <v>136.80000000000001</v>
      </c>
      <c r="K70" s="6">
        <v>4.46</v>
      </c>
      <c r="L70" s="6">
        <v>97</v>
      </c>
      <c r="M70" s="6"/>
    </row>
    <row r="71" spans="1:13" x14ac:dyDescent="0.35">
      <c r="A71" s="5" t="s">
        <v>78</v>
      </c>
      <c r="B71" s="6">
        <v>1.88</v>
      </c>
      <c r="C71" s="6">
        <v>10.93</v>
      </c>
      <c r="D71" s="7">
        <f t="shared" si="2"/>
        <v>0.58138297872340428</v>
      </c>
      <c r="E71" s="6">
        <v>323</v>
      </c>
      <c r="F71" s="6">
        <v>221</v>
      </c>
      <c r="G71" s="6">
        <f t="shared" si="3"/>
        <v>51</v>
      </c>
      <c r="H71" s="6">
        <v>15.79</v>
      </c>
      <c r="I71" s="6">
        <v>3.21</v>
      </c>
      <c r="J71" s="6">
        <v>130.4</v>
      </c>
      <c r="K71" s="6">
        <v>4.3099999999999996</v>
      </c>
      <c r="L71" s="6">
        <v>94</v>
      </c>
      <c r="M71" s="6"/>
    </row>
    <row r="72" spans="1:13" x14ac:dyDescent="0.35">
      <c r="A72" s="5" t="s">
        <v>79</v>
      </c>
      <c r="B72" s="6">
        <v>2.58</v>
      </c>
      <c r="C72" s="6">
        <v>9.4</v>
      </c>
      <c r="D72" s="7">
        <f t="shared" si="2"/>
        <v>0.36434108527131787</v>
      </c>
      <c r="E72" s="6">
        <v>282</v>
      </c>
      <c r="F72" s="6">
        <v>110</v>
      </c>
      <c r="G72" s="6">
        <f t="shared" si="3"/>
        <v>86</v>
      </c>
      <c r="H72" s="6">
        <v>23.49</v>
      </c>
      <c r="I72" s="6">
        <v>4.3499999999999996</v>
      </c>
      <c r="J72" s="6">
        <v>126.2</v>
      </c>
      <c r="K72" s="6">
        <v>3.54</v>
      </c>
      <c r="L72" s="6">
        <v>90</v>
      </c>
      <c r="M72" s="6"/>
    </row>
    <row r="73" spans="1:13" x14ac:dyDescent="0.35">
      <c r="A73" s="5" t="s">
        <v>80</v>
      </c>
      <c r="B73" s="6">
        <v>2.2000000000000002</v>
      </c>
      <c r="C73" s="6">
        <v>4.2300000000000004</v>
      </c>
      <c r="D73" s="7">
        <f t="shared" si="2"/>
        <v>0.19227272727272729</v>
      </c>
      <c r="E73" s="6">
        <v>394</v>
      </c>
      <c r="F73" s="6">
        <v>145</v>
      </c>
      <c r="G73" s="6">
        <f t="shared" si="3"/>
        <v>124.5</v>
      </c>
      <c r="H73" s="6">
        <v>18.010000000000002</v>
      </c>
      <c r="I73" s="6">
        <v>3.18</v>
      </c>
      <c r="J73" s="6">
        <v>136.69999999999999</v>
      </c>
      <c r="K73" s="6">
        <v>4.4400000000000004</v>
      </c>
      <c r="L73" s="6">
        <v>97</v>
      </c>
      <c r="M73" s="6"/>
    </row>
    <row r="74" spans="1:13" x14ac:dyDescent="0.35">
      <c r="A74" s="5" t="s">
        <v>81</v>
      </c>
      <c r="B74" s="6">
        <v>2.06</v>
      </c>
      <c r="C74" s="6">
        <v>5.59</v>
      </c>
      <c r="D74" s="7">
        <f t="shared" si="2"/>
        <v>0.27135922330097084</v>
      </c>
      <c r="E74" s="6">
        <v>909</v>
      </c>
      <c r="F74" s="6">
        <v>448</v>
      </c>
      <c r="G74" s="6">
        <f t="shared" si="3"/>
        <v>230.5</v>
      </c>
      <c r="H74" s="6">
        <v>15.69</v>
      </c>
      <c r="I74" s="6">
        <v>2.92</v>
      </c>
      <c r="J74" s="6">
        <v>138</v>
      </c>
      <c r="K74" s="6">
        <v>4.67</v>
      </c>
      <c r="L74" s="6">
        <v>100</v>
      </c>
      <c r="M74" s="6"/>
    </row>
    <row r="75" spans="1:13" x14ac:dyDescent="0.35">
      <c r="A75" s="5" t="s">
        <v>82</v>
      </c>
      <c r="B75" s="6">
        <v>2.0299999999999998</v>
      </c>
      <c r="C75" s="6">
        <v>5.0599999999999996</v>
      </c>
      <c r="D75" s="7">
        <f t="shared" si="2"/>
        <v>0.2492610837438424</v>
      </c>
      <c r="E75" s="6">
        <v>736</v>
      </c>
      <c r="F75" s="6">
        <v>489</v>
      </c>
      <c r="G75" s="6">
        <f t="shared" si="3"/>
        <v>123.5</v>
      </c>
      <c r="H75" s="6">
        <v>15.09</v>
      </c>
      <c r="I75" s="6">
        <v>2.75</v>
      </c>
      <c r="J75" s="6">
        <v>142.80000000000001</v>
      </c>
      <c r="K75" s="6">
        <v>4.55</v>
      </c>
      <c r="L75" s="6">
        <v>102</v>
      </c>
      <c r="M75" s="6"/>
    </row>
    <row r="76" spans="1:13" x14ac:dyDescent="0.35">
      <c r="A76" s="5" t="s">
        <v>83</v>
      </c>
      <c r="B76" s="6">
        <v>1.61</v>
      </c>
      <c r="C76" s="6">
        <v>10.63</v>
      </c>
      <c r="D76" s="7">
        <f t="shared" si="2"/>
        <v>0.660248447204969</v>
      </c>
      <c r="E76" s="6">
        <v>476</v>
      </c>
      <c r="F76" s="6">
        <v>317</v>
      </c>
      <c r="G76" s="6">
        <f t="shared" si="3"/>
        <v>79.5</v>
      </c>
      <c r="H76" s="6">
        <v>12</v>
      </c>
      <c r="I76" s="6">
        <v>2.6</v>
      </c>
      <c r="J76" s="6">
        <v>143.19999999999999</v>
      </c>
      <c r="K76" s="6">
        <v>5.76</v>
      </c>
      <c r="L76" s="6">
        <v>105</v>
      </c>
      <c r="M76" s="6" t="s">
        <v>105</v>
      </c>
    </row>
    <row r="77" spans="1:13" x14ac:dyDescent="0.35">
      <c r="A77" s="5" t="s">
        <v>84</v>
      </c>
      <c r="B77" s="6">
        <v>2.41</v>
      </c>
      <c r="C77" s="6">
        <v>8.52</v>
      </c>
      <c r="D77" s="7">
        <f t="shared" si="2"/>
        <v>0.35352697095435681</v>
      </c>
      <c r="E77" s="6">
        <v>868</v>
      </c>
      <c r="F77" s="6">
        <v>627</v>
      </c>
      <c r="G77" s="6">
        <f t="shared" si="3"/>
        <v>120.5</v>
      </c>
      <c r="H77" s="6">
        <v>17.88</v>
      </c>
      <c r="I77" s="6">
        <v>3.36</v>
      </c>
      <c r="J77" s="6">
        <v>129.6</v>
      </c>
      <c r="K77" s="6">
        <v>5.98</v>
      </c>
      <c r="L77" s="6">
        <v>95</v>
      </c>
      <c r="M77" s="6"/>
    </row>
    <row r="78" spans="1:13" x14ac:dyDescent="0.35">
      <c r="A78" s="5" t="s">
        <v>85</v>
      </c>
      <c r="B78" s="6">
        <v>2.2799999999999998</v>
      </c>
      <c r="C78" s="6">
        <v>11.13</v>
      </c>
      <c r="D78" s="7">
        <f t="shared" si="2"/>
        <v>0.48815789473684218</v>
      </c>
      <c r="E78" s="6">
        <v>612</v>
      </c>
      <c r="F78" s="6">
        <v>229</v>
      </c>
      <c r="G78" s="6">
        <f t="shared" si="3"/>
        <v>191.5</v>
      </c>
      <c r="H78" s="6">
        <v>17.350000000000001</v>
      </c>
      <c r="I78" s="6">
        <v>3.29</v>
      </c>
      <c r="J78" s="6">
        <v>134.1</v>
      </c>
      <c r="K78" s="6">
        <v>4.97</v>
      </c>
      <c r="L78" s="6">
        <v>98</v>
      </c>
      <c r="M78" s="6" t="s">
        <v>103</v>
      </c>
    </row>
    <row r="79" spans="1:13" x14ac:dyDescent="0.35">
      <c r="A79" s="5" t="s">
        <v>86</v>
      </c>
      <c r="B79" s="6">
        <v>2.83</v>
      </c>
      <c r="C79" s="6">
        <v>6.07</v>
      </c>
      <c r="D79" s="7">
        <f t="shared" si="2"/>
        <v>0.21448763250883396</v>
      </c>
      <c r="E79" s="6">
        <v>696</v>
      </c>
      <c r="F79" s="6">
        <v>438</v>
      </c>
      <c r="G79" s="6">
        <f t="shared" si="3"/>
        <v>129</v>
      </c>
      <c r="H79" s="6">
        <v>16.309999999999999</v>
      </c>
      <c r="I79" s="6">
        <v>4.4000000000000004</v>
      </c>
      <c r="J79" s="6">
        <v>125.4</v>
      </c>
      <c r="K79" s="6">
        <v>6.18</v>
      </c>
      <c r="L79" s="6">
        <v>91</v>
      </c>
      <c r="M79" s="6"/>
    </row>
    <row r="80" spans="1:13" x14ac:dyDescent="0.35">
      <c r="A80" s="5" t="s">
        <v>87</v>
      </c>
      <c r="B80" s="6">
        <v>2.29</v>
      </c>
      <c r="C80" s="6">
        <v>5.64</v>
      </c>
      <c r="D80" s="7">
        <f t="shared" si="2"/>
        <v>0.24628820960698686</v>
      </c>
      <c r="E80" s="6">
        <v>636</v>
      </c>
      <c r="F80" s="6">
        <v>432</v>
      </c>
      <c r="G80" s="6">
        <f t="shared" si="3"/>
        <v>102</v>
      </c>
      <c r="H80" s="6">
        <v>17.239999999999998</v>
      </c>
      <c r="I80" s="6">
        <v>3.19</v>
      </c>
      <c r="J80" s="6">
        <v>130.1</v>
      </c>
      <c r="K80" s="6">
        <v>5.53</v>
      </c>
      <c r="L80" s="6">
        <v>94</v>
      </c>
      <c r="M80" s="6"/>
    </row>
    <row r="81" spans="1:13" x14ac:dyDescent="0.35">
      <c r="A81" s="5" t="s">
        <v>88</v>
      </c>
      <c r="B81" s="6">
        <v>2.33</v>
      </c>
      <c r="C81" s="6">
        <v>5.51</v>
      </c>
      <c r="D81" s="7">
        <f t="shared" si="2"/>
        <v>0.23648068669527897</v>
      </c>
      <c r="E81" s="6">
        <v>930</v>
      </c>
      <c r="F81" s="6">
        <v>374</v>
      </c>
      <c r="G81" s="6">
        <f t="shared" si="3"/>
        <v>278</v>
      </c>
      <c r="H81" s="6">
        <v>14.02</v>
      </c>
      <c r="I81" s="6">
        <v>2.99</v>
      </c>
      <c r="J81" s="6">
        <v>130.4</v>
      </c>
      <c r="K81" s="6">
        <v>7.03</v>
      </c>
      <c r="L81" s="6">
        <v>95</v>
      </c>
      <c r="M81" s="6"/>
    </row>
    <row r="82" spans="1:13" x14ac:dyDescent="0.35">
      <c r="A82" s="5" t="s">
        <v>89</v>
      </c>
      <c r="B82" s="6">
        <v>2.11</v>
      </c>
      <c r="C82" s="6">
        <v>6.17</v>
      </c>
      <c r="D82" s="7">
        <f t="shared" si="2"/>
        <v>0.29241706161137443</v>
      </c>
      <c r="E82" s="6">
        <v>640</v>
      </c>
      <c r="F82" s="6">
        <v>411</v>
      </c>
      <c r="G82" s="6">
        <f t="shared" si="3"/>
        <v>114.5</v>
      </c>
      <c r="H82" s="6">
        <v>13.03</v>
      </c>
      <c r="I82" s="6">
        <v>2.71</v>
      </c>
      <c r="J82" s="6">
        <v>139.1</v>
      </c>
      <c r="K82" s="6">
        <v>5</v>
      </c>
      <c r="L82" s="6">
        <v>100</v>
      </c>
      <c r="M82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2021-06-12T08:33:47Z</dcterms:modified>
</cp:coreProperties>
</file>