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ter Medikal\01.10.2020\"/>
    </mc:Choice>
  </mc:AlternateContent>
  <xr:revisionPtr revIDLastSave="0" documentId="13_ncr:1_{D63BBC09-6010-4034-9092-1C517F1E9E3D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IL-6" sheetId="1" r:id="rId1"/>
    <sheet name="TNF-a" sheetId="2" r:id="rId2"/>
    <sheet name="SOD-GPx-M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" l="1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D32" i="1"/>
  <c r="D33" i="1"/>
  <c r="D36" i="1"/>
  <c r="D37" i="1"/>
  <c r="D40" i="1"/>
  <c r="D41" i="1"/>
  <c r="D45" i="1"/>
  <c r="D48" i="1"/>
  <c r="D49" i="1"/>
  <c r="D52" i="1"/>
  <c r="D53" i="1"/>
  <c r="D56" i="1"/>
  <c r="D57" i="1"/>
  <c r="C59" i="1"/>
  <c r="D59" i="1" s="1"/>
  <c r="C58" i="1"/>
  <c r="D58" i="1" s="1"/>
  <c r="C57" i="1"/>
  <c r="C56" i="1"/>
  <c r="C55" i="1"/>
  <c r="D55" i="1" s="1"/>
  <c r="C54" i="1"/>
  <c r="D54" i="1" s="1"/>
  <c r="C53" i="1"/>
  <c r="C52" i="1"/>
  <c r="C51" i="1"/>
  <c r="D51" i="1" s="1"/>
  <c r="C50" i="1"/>
  <c r="D50" i="1" s="1"/>
  <c r="C49" i="1"/>
  <c r="C48" i="1"/>
  <c r="C47" i="1"/>
  <c r="D47" i="1" s="1"/>
  <c r="C43" i="1"/>
  <c r="D43" i="1" s="1"/>
  <c r="C46" i="1"/>
  <c r="D46" i="1" s="1"/>
  <c r="C45" i="1"/>
  <c r="C44" i="1"/>
  <c r="D44" i="1" s="1"/>
  <c r="C42" i="1"/>
  <c r="D42" i="1" s="1"/>
  <c r="C41" i="1"/>
  <c r="C40" i="1"/>
  <c r="C39" i="1"/>
  <c r="D39" i="1" s="1"/>
  <c r="C38" i="1"/>
  <c r="D38" i="1" s="1"/>
  <c r="C37" i="1"/>
  <c r="C36" i="1"/>
  <c r="C35" i="1"/>
  <c r="D35" i="1" s="1"/>
  <c r="C34" i="1"/>
  <c r="D34" i="1" s="1"/>
  <c r="C33" i="1"/>
  <c r="C32" i="1"/>
  <c r="C31" i="1"/>
  <c r="D31" i="1" s="1"/>
  <c r="C30" i="1"/>
  <c r="D30" i="1" s="1"/>
  <c r="E16" i="1"/>
  <c r="E12" i="1"/>
  <c r="C18" i="1"/>
  <c r="E18" i="1" s="1"/>
  <c r="C17" i="1"/>
  <c r="E17" i="1" s="1"/>
  <c r="C16" i="1"/>
  <c r="C15" i="1"/>
  <c r="E15" i="1" s="1"/>
  <c r="C14" i="1"/>
  <c r="E14" i="1" s="1"/>
  <c r="C13" i="1"/>
  <c r="E13" i="1" s="1"/>
  <c r="C12" i="1"/>
</calcChain>
</file>

<file path=xl/sharedStrings.xml><?xml version="1.0" encoding="utf-8"?>
<sst xmlns="http://schemas.openxmlformats.org/spreadsheetml/2006/main" count="148" uniqueCount="55">
  <si>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</si>
  <si>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</si>
  <si>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</si>
  <si>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</si>
  <si>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</si>
  <si>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</si>
  <si>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</si>
  <si>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</si>
  <si>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</si>
  <si>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</si>
  <si>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</si>
  <si>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concentratıon( ng/L)</t>
  </si>
  <si>
    <t>Numune</t>
  </si>
  <si>
    <t>absorbans</t>
  </si>
  <si>
    <t>Kontrol-1</t>
  </si>
  <si>
    <t>Kontrol-2</t>
  </si>
  <si>
    <t>Kontrol-3</t>
  </si>
  <si>
    <t>Kontrol-4</t>
  </si>
  <si>
    <t>Kontrol-5</t>
  </si>
  <si>
    <t>Kontrol-6</t>
  </si>
  <si>
    <t>Glutamin-1</t>
  </si>
  <si>
    <t>Glutamin-2</t>
  </si>
  <si>
    <t>Glutamin-3</t>
  </si>
  <si>
    <t>Glutamin-4</t>
  </si>
  <si>
    <t>Glutamin-5</t>
  </si>
  <si>
    <t>Glutamin-6</t>
  </si>
  <si>
    <t>Seratonin-1</t>
  </si>
  <si>
    <t>Seratonin-2</t>
  </si>
  <si>
    <t>Seratonin-3</t>
  </si>
  <si>
    <t>Seratonin-4</t>
  </si>
  <si>
    <t>Seratonin-5</t>
  </si>
  <si>
    <t>Seratonin-6</t>
  </si>
  <si>
    <t>Seratonin-7</t>
  </si>
  <si>
    <t>Seratonin-8</t>
  </si>
  <si>
    <t>Curcumin-1</t>
  </si>
  <si>
    <t>Curcumin-2</t>
  </si>
  <si>
    <t>Curcumin-3</t>
  </si>
  <si>
    <t>Curcumin-4</t>
  </si>
  <si>
    <t>Curcumin-5</t>
  </si>
  <si>
    <t>Curcumin-6</t>
  </si>
  <si>
    <t>Curcumin-7</t>
  </si>
  <si>
    <t>Curcumin-8</t>
  </si>
  <si>
    <t>Sham-1</t>
  </si>
  <si>
    <t>Sham-2</t>
  </si>
  <si>
    <t>Numune Adı</t>
  </si>
  <si>
    <t>GPX (U/L)</t>
  </si>
  <si>
    <t>MDA (nmol/L)</t>
  </si>
  <si>
    <t>SOD (U/ml)</t>
  </si>
  <si>
    <t>NOT</t>
  </si>
  <si>
    <t>hemolizli</t>
  </si>
  <si>
    <t>hafif hemolizli</t>
  </si>
  <si>
    <t>yüksek hemolizli</t>
  </si>
  <si>
    <t>SOD: Super Oxıde Dismutase</t>
  </si>
  <si>
    <t>GPX: Glutatyon Peroksidaz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</si>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</sst>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2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>
        <c:manualLayout>
          <c:xMode val="edge"/>
          <c:yMode val="edge"/>
          <c:x val="0.45681233595800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68350831146108"/>
                  <c:y val="-0.24079943132108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'IL-6'!$C$12:$C$18</c:f>
              <c:numCache>
                <c:formatCode>General</c:formatCode>
                <c:ptCount val="7"/>
                <c:pt idx="0">
                  <c:v>2.13</c:v>
                </c:pt>
                <c:pt idx="1">
                  <c:v>1.2330000000000001</c:v>
                </c:pt>
                <c:pt idx="2">
                  <c:v>0.66800000000000004</c:v>
                </c:pt>
                <c:pt idx="3">
                  <c:v>0.251</c:v>
                </c:pt>
                <c:pt idx="4">
                  <c:v>0.13200000000000001</c:v>
                </c:pt>
                <c:pt idx="5">
                  <c:v>2.4000000000000007E-2</c:v>
                </c:pt>
                <c:pt idx="6">
                  <c:v>0</c:v>
                </c:pt>
              </c:numCache>
            </c:numRef>
          </c:xVal>
          <c:yVal>
            <c:numRef>
              <c:f>'IL-6'!$D$12:$D$18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9-46BE-94E6-87207BB0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50480"/>
        <c:axId val="1084151728"/>
      </c:scatterChart>
      <c:valAx>
        <c:axId val="10841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4151728"/>
        <c:crosses val="autoZero"/>
        <c:crossBetween val="midCat"/>
      </c:valAx>
      <c:valAx>
        <c:axId val="1084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41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3138670166229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'TNF-a'!$C$11:$C$17</c:f>
              <c:numCache>
                <c:formatCode>General</c:formatCode>
                <c:ptCount val="7"/>
                <c:pt idx="0">
                  <c:v>2.4370000000000003</c:v>
                </c:pt>
                <c:pt idx="1">
                  <c:v>1.2650000000000001</c:v>
                </c:pt>
                <c:pt idx="2">
                  <c:v>0.68700000000000006</c:v>
                </c:pt>
                <c:pt idx="3">
                  <c:v>0.34599999999999997</c:v>
                </c:pt>
                <c:pt idx="4">
                  <c:v>0.17599999999999999</c:v>
                </c:pt>
                <c:pt idx="5">
                  <c:v>7.8000000000000014E-2</c:v>
                </c:pt>
                <c:pt idx="6">
                  <c:v>0</c:v>
                </c:pt>
              </c:numCache>
            </c:numRef>
          </c:xVal>
          <c:yVal>
            <c:numRef>
              <c:f>'TNF-a'!$D$11:$D$17</c:f>
              <c:numCache>
                <c:formatCode>General</c:formatCode>
                <c:ptCount val="7"/>
                <c:pt idx="0">
                  <c:v>1280</c:v>
                </c:pt>
                <c:pt idx="1">
                  <c:v>640</c:v>
                </c:pt>
                <c:pt idx="2">
                  <c:v>320</c:v>
                </c:pt>
                <c:pt idx="3">
                  <c:v>160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A-48CB-9E34-372F46CB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99824"/>
        <c:axId val="1128697744"/>
      </c:scatterChart>
      <c:valAx>
        <c:axId val="112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8697744"/>
        <c:crosses val="autoZero"/>
        <c:crossBetween val="midCat"/>
      </c:valAx>
      <c:valAx>
        <c:axId val="1128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86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95250</xdr:rowOff>
    </xdr:from>
    <xdr:to>
      <xdr:col>13</xdr:col>
      <xdr:colOff>600075</xdr:colOff>
      <xdr:row>22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114300</xdr:rowOff>
    </xdr:from>
    <xdr:to>
      <xdr:col>14</xdr:col>
      <xdr:colOff>9525</xdr:colOff>
      <xdr:row>19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609434</xdr:colOff>
      <xdr:row>6</xdr:row>
      <xdr:rowOff>180975</xdr:rowOff>
    </xdr:from>
    <xdr:to>
      <xdr:col>16</xdr:col>
      <xdr:colOff>342899</xdr:colOff>
      <xdr:row>47</xdr:row>
      <xdr:rowOff>144303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34" y="1323975"/>
          <a:ext cx="6439065" cy="777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9"/>
  <sheetViews>
    <sheetView workbookViewId="0">
      <selection activeCell="B11" sqref="B11"/>
    </sheetView>
  </sheetViews>
  <sheetFormatPr defaultRowHeight="14.5" x14ac:dyDescent="0.35"/>
  <cols>
    <col min="1" max="1" width="12" customWidth="1"/>
    <col min="2" max="2" width="10.81640625" customWidth="1"/>
    <col min="3" max="3" width="11.7265625" customWidth="1"/>
    <col min="4" max="4" width="11" customWidth="1"/>
  </cols>
  <sheetData>
    <row r="2" spans="1:12" x14ac:dyDescent="0.35">
      <c r="A2">
        <v>2.2090000000000001</v>
      </c>
      <c r="B2">
        <v>0.33</v>
      </c>
      <c r="C2">
        <v>7.9000000000000001E-2</v>
      </c>
      <c r="D2">
        <v>0.19</v>
      </c>
      <c r="E2">
        <v>0.19500000000000001</v>
      </c>
      <c r="F2">
        <v>0.182</v>
      </c>
      <c r="G2">
        <v>0.17799999999999999</v>
      </c>
      <c r="H2">
        <v>0.20899999999999999</v>
      </c>
      <c r="I2">
        <v>0.249</v>
      </c>
      <c r="J2">
        <v>8.5000000000000006E-2</v>
      </c>
      <c r="K2">
        <v>0.42199999999999999</v>
      </c>
      <c r="L2">
        <v>0.30499999999999999</v>
      </c>
    </row>
    <row r="3" spans="1:12" x14ac:dyDescent="0.35">
      <c r="A3">
        <v>1.3120000000000001</v>
      </c>
      <c r="B3">
        <v>0.21099999999999999</v>
      </c>
      <c r="C3">
        <v>0.193</v>
      </c>
      <c r="D3">
        <v>0.14000000000000001</v>
      </c>
      <c r="E3">
        <v>0.17200000000000001</v>
      </c>
      <c r="F3">
        <v>0.16600000000000001</v>
      </c>
      <c r="G3">
        <v>0.23300000000000001</v>
      </c>
      <c r="H3">
        <v>0.28000000000000003</v>
      </c>
      <c r="I3">
        <v>0.13</v>
      </c>
      <c r="J3">
        <v>0.214</v>
      </c>
      <c r="K3">
        <v>0.29499999999999998</v>
      </c>
      <c r="L3">
        <v>0.32300000000000001</v>
      </c>
    </row>
    <row r="4" spans="1:12" x14ac:dyDescent="0.35">
      <c r="A4">
        <v>0.747</v>
      </c>
      <c r="B4">
        <v>0.10300000000000001</v>
      </c>
      <c r="C4">
        <v>0.20600000000000002</v>
      </c>
      <c r="D4">
        <v>0.193</v>
      </c>
      <c r="E4">
        <v>0.20100000000000001</v>
      </c>
      <c r="F4">
        <v>0.217</v>
      </c>
      <c r="G4">
        <v>0.20300000000000001</v>
      </c>
      <c r="H4">
        <v>0.08</v>
      </c>
      <c r="I4">
        <v>0.11800000000000001</v>
      </c>
      <c r="J4">
        <v>0.44400000000000001</v>
      </c>
      <c r="K4">
        <v>0.245</v>
      </c>
      <c r="L4">
        <v>0.32100000000000001</v>
      </c>
    </row>
    <row r="5" spans="1:12" x14ac:dyDescent="0.35">
      <c r="A5">
        <v>0.35199999999999998</v>
      </c>
    </row>
    <row r="11" spans="1:12" x14ac:dyDescent="0.35">
      <c r="B11" s="1" t="s">
        <v>7</v>
      </c>
      <c r="C11" t="s">
        <v>8</v>
      </c>
      <c r="D11" t="s">
        <v>9</v>
      </c>
      <c r="E11" s="1" t="s">
        <v>10</v>
      </c>
    </row>
    <row r="12" spans="1:12" x14ac:dyDescent="0.35">
      <c r="A12" t="s">
        <v>0</v>
      </c>
      <c r="B12">
        <v>2.2090000000000001</v>
      </c>
      <c r="C12">
        <f>B12-B18</f>
        <v>2.13</v>
      </c>
      <c r="D12">
        <v>48</v>
      </c>
      <c r="E12">
        <f>(3.4865*C12*C12)+(14.612*C12)+(0.9566)</f>
        <v>47.898061849999998</v>
      </c>
    </row>
    <row r="13" spans="1:12" x14ac:dyDescent="0.35">
      <c r="A13" t="s">
        <v>1</v>
      </c>
      <c r="B13">
        <v>1.3120000000000001</v>
      </c>
      <c r="C13">
        <f>B13-B18</f>
        <v>1.2330000000000001</v>
      </c>
      <c r="D13">
        <v>24</v>
      </c>
      <c r="E13">
        <f t="shared" ref="E13:E18" si="0">(3.4865*C13*C13)+(14.612*C13)+(0.9566)</f>
        <v>24.2736835985</v>
      </c>
    </row>
    <row r="14" spans="1:12" x14ac:dyDescent="0.35">
      <c r="A14" t="s">
        <v>2</v>
      </c>
      <c r="B14">
        <v>0.747</v>
      </c>
      <c r="C14">
        <f>B14-B18</f>
        <v>0.66800000000000004</v>
      </c>
      <c r="D14">
        <v>12</v>
      </c>
      <c r="E14">
        <f t="shared" si="0"/>
        <v>12.273175975999999</v>
      </c>
    </row>
    <row r="15" spans="1:12" x14ac:dyDescent="0.35">
      <c r="A15" t="s">
        <v>3</v>
      </c>
      <c r="B15">
        <v>0.33</v>
      </c>
      <c r="C15">
        <f>B15-B18</f>
        <v>0.251</v>
      </c>
      <c r="D15">
        <v>6</v>
      </c>
      <c r="E15">
        <f t="shared" si="0"/>
        <v>4.8438649864999999</v>
      </c>
    </row>
    <row r="16" spans="1:12" x14ac:dyDescent="0.35">
      <c r="A16" t="s">
        <v>4</v>
      </c>
      <c r="B16">
        <v>0.21099999999999999</v>
      </c>
      <c r="C16">
        <f>B16-B18</f>
        <v>0.13200000000000001</v>
      </c>
      <c r="D16">
        <v>3</v>
      </c>
      <c r="E16">
        <f t="shared" si="0"/>
        <v>2.9461327760000002</v>
      </c>
    </row>
    <row r="17" spans="1:12" x14ac:dyDescent="0.35">
      <c r="A17" t="s">
        <v>5</v>
      </c>
      <c r="B17">
        <v>0.10300000000000001</v>
      </c>
      <c r="C17">
        <f>B17-B18</f>
        <v>2.4000000000000007E-2</v>
      </c>
      <c r="D17">
        <v>1.5</v>
      </c>
      <c r="E17">
        <f t="shared" si="0"/>
        <v>1.3092962240000001</v>
      </c>
    </row>
    <row r="18" spans="1:12" x14ac:dyDescent="0.35">
      <c r="A18" t="s">
        <v>6</v>
      </c>
      <c r="B18">
        <v>7.9000000000000001E-2</v>
      </c>
      <c r="C18">
        <f>B18-B18</f>
        <v>0</v>
      </c>
      <c r="D18">
        <v>0</v>
      </c>
      <c r="E18">
        <f t="shared" si="0"/>
        <v>0.95660000000000001</v>
      </c>
    </row>
    <row r="24" spans="1:12" x14ac:dyDescent="0.35">
      <c r="I24" s="2"/>
      <c r="J24" s="2" t="s">
        <v>11</v>
      </c>
      <c r="K24" s="2"/>
      <c r="L24" s="2"/>
    </row>
    <row r="29" spans="1:12" x14ac:dyDescent="0.35">
      <c r="A29" s="3" t="s">
        <v>12</v>
      </c>
      <c r="B29" s="4" t="s">
        <v>13</v>
      </c>
      <c r="C29" s="4" t="s">
        <v>8</v>
      </c>
      <c r="D29" s="5" t="s">
        <v>10</v>
      </c>
    </row>
    <row r="30" spans="1:12" x14ac:dyDescent="0.35">
      <c r="A30" s="6" t="s">
        <v>14</v>
      </c>
      <c r="B30" s="7">
        <v>0.193</v>
      </c>
      <c r="C30" s="7">
        <f>B30-B18</f>
        <v>0.114</v>
      </c>
      <c r="D30" s="8">
        <f t="shared" ref="D30:D59" si="1">(3.4865*C30*C30)+(14.612*C30)+(0.9566)</f>
        <v>2.6676785540000001</v>
      </c>
    </row>
    <row r="31" spans="1:12" x14ac:dyDescent="0.35">
      <c r="A31" s="6" t="s">
        <v>15</v>
      </c>
      <c r="B31" s="7">
        <v>0.20600000000000002</v>
      </c>
      <c r="C31" s="7">
        <f>B31-B18</f>
        <v>0.127</v>
      </c>
      <c r="D31" s="8">
        <f t="shared" si="1"/>
        <v>2.8685577584999997</v>
      </c>
    </row>
    <row r="32" spans="1:12" x14ac:dyDescent="0.35">
      <c r="A32" s="6" t="s">
        <v>16</v>
      </c>
      <c r="B32" s="7">
        <v>0.19</v>
      </c>
      <c r="C32" s="7">
        <f>B32-B18</f>
        <v>0.111</v>
      </c>
      <c r="D32" s="8">
        <f t="shared" si="1"/>
        <v>2.6214891665</v>
      </c>
    </row>
    <row r="33" spans="1:4" x14ac:dyDescent="0.35">
      <c r="A33" s="6" t="s">
        <v>17</v>
      </c>
      <c r="B33" s="7">
        <v>0.14000000000000001</v>
      </c>
      <c r="C33" s="7">
        <f>B33-B18</f>
        <v>6.1000000000000013E-2</v>
      </c>
      <c r="D33" s="8">
        <f t="shared" si="1"/>
        <v>1.8609052665000001</v>
      </c>
    </row>
    <row r="34" spans="1:4" x14ac:dyDescent="0.35">
      <c r="A34" s="6" t="s">
        <v>18</v>
      </c>
      <c r="B34" s="7">
        <v>0.193</v>
      </c>
      <c r="C34" s="7">
        <f>B34-B18</f>
        <v>0.114</v>
      </c>
      <c r="D34" s="8">
        <f t="shared" si="1"/>
        <v>2.6676785540000001</v>
      </c>
    </row>
    <row r="35" spans="1:4" x14ac:dyDescent="0.35">
      <c r="A35" s="6" t="s">
        <v>19</v>
      </c>
      <c r="B35" s="7">
        <v>0.19500000000000001</v>
      </c>
      <c r="C35" s="7">
        <f>B35-B18</f>
        <v>0.11600000000000001</v>
      </c>
      <c r="D35" s="8">
        <f t="shared" si="1"/>
        <v>2.6985063440000001</v>
      </c>
    </row>
    <row r="36" spans="1:4" x14ac:dyDescent="0.35">
      <c r="A36" s="6" t="s">
        <v>20</v>
      </c>
      <c r="B36" s="7">
        <v>0.17200000000000001</v>
      </c>
      <c r="C36" s="7">
        <f>B36-B18</f>
        <v>9.3000000000000013E-2</v>
      </c>
      <c r="D36" s="8">
        <f t="shared" si="1"/>
        <v>2.3456707385000004</v>
      </c>
    </row>
    <row r="37" spans="1:4" x14ac:dyDescent="0.35">
      <c r="A37" s="6" t="s">
        <v>21</v>
      </c>
      <c r="B37" s="7">
        <v>0.20100000000000001</v>
      </c>
      <c r="C37" s="7">
        <f>B37-B18</f>
        <v>0.12200000000000001</v>
      </c>
      <c r="D37" s="8">
        <f t="shared" si="1"/>
        <v>2.7911570660000002</v>
      </c>
    </row>
    <row r="38" spans="1:4" x14ac:dyDescent="0.35">
      <c r="A38" s="6" t="s">
        <v>22</v>
      </c>
      <c r="B38" s="7">
        <v>0.182</v>
      </c>
      <c r="C38" s="7">
        <f>B38-B18</f>
        <v>0.10299999999999999</v>
      </c>
      <c r="D38" s="8">
        <f t="shared" si="1"/>
        <v>2.4986242784999999</v>
      </c>
    </row>
    <row r="39" spans="1:4" x14ac:dyDescent="0.35">
      <c r="A39" s="6" t="s">
        <v>23</v>
      </c>
      <c r="B39" s="7">
        <v>0.16600000000000001</v>
      </c>
      <c r="C39" s="7">
        <f>B39-B18</f>
        <v>8.7000000000000008E-2</v>
      </c>
      <c r="D39" s="8">
        <f t="shared" si="1"/>
        <v>2.2542333184999999</v>
      </c>
    </row>
    <row r="40" spans="1:4" x14ac:dyDescent="0.35">
      <c r="A40" s="6" t="s">
        <v>24</v>
      </c>
      <c r="B40" s="7">
        <v>0.217</v>
      </c>
      <c r="C40" s="7">
        <f>B40-B18</f>
        <v>0.13800000000000001</v>
      </c>
      <c r="D40" s="8">
        <f t="shared" si="1"/>
        <v>3.0394529060000002</v>
      </c>
    </row>
    <row r="41" spans="1:4" x14ac:dyDescent="0.35">
      <c r="A41" s="6" t="s">
        <v>25</v>
      </c>
      <c r="B41" s="7">
        <v>0.17799999999999999</v>
      </c>
      <c r="C41" s="7">
        <f>B41-B18</f>
        <v>9.8999999999999991E-2</v>
      </c>
      <c r="D41" s="8">
        <f t="shared" si="1"/>
        <v>2.4373591865000002</v>
      </c>
    </row>
    <row r="42" spans="1:4" x14ac:dyDescent="0.35">
      <c r="A42" s="6" t="s">
        <v>26</v>
      </c>
      <c r="B42" s="7">
        <v>0.23300000000000001</v>
      </c>
      <c r="C42" s="7">
        <f>B42-B18</f>
        <v>0.15400000000000003</v>
      </c>
      <c r="D42" s="8">
        <f t="shared" si="1"/>
        <v>3.2895338340000002</v>
      </c>
    </row>
    <row r="43" spans="1:4" x14ac:dyDescent="0.35">
      <c r="A43" s="6" t="s">
        <v>27</v>
      </c>
      <c r="B43" s="7">
        <v>0.20300000000000001</v>
      </c>
      <c r="C43" s="7">
        <f>B43-B18</f>
        <v>0.12400000000000001</v>
      </c>
      <c r="D43" s="8">
        <f t="shared" si="1"/>
        <v>2.8220964240000002</v>
      </c>
    </row>
    <row r="44" spans="1:4" x14ac:dyDescent="0.35">
      <c r="A44" s="6" t="s">
        <v>28</v>
      </c>
      <c r="B44" s="7">
        <v>0.20899999999999999</v>
      </c>
      <c r="C44" s="7">
        <f>B44-B18</f>
        <v>0.13</v>
      </c>
      <c r="D44" s="8">
        <f t="shared" si="1"/>
        <v>2.91508185</v>
      </c>
    </row>
    <row r="45" spans="1:4" x14ac:dyDescent="0.35">
      <c r="A45" s="6" t="s">
        <v>29</v>
      </c>
      <c r="B45" s="7">
        <v>0.28000000000000003</v>
      </c>
      <c r="C45" s="7">
        <f>B45-B18</f>
        <v>0.20100000000000001</v>
      </c>
      <c r="D45" s="8">
        <f t="shared" si="1"/>
        <v>4.0344700865000007</v>
      </c>
    </row>
    <row r="46" spans="1:4" x14ac:dyDescent="0.35">
      <c r="A46" s="6" t="s">
        <v>30</v>
      </c>
      <c r="B46" s="7">
        <v>0.08</v>
      </c>
      <c r="C46" s="7">
        <f>B46-B18</f>
        <v>1.0000000000000009E-3</v>
      </c>
      <c r="D46" s="8">
        <f t="shared" si="1"/>
        <v>0.9712154865</v>
      </c>
    </row>
    <row r="47" spans="1:4" x14ac:dyDescent="0.35">
      <c r="A47" s="6" t="s">
        <v>31</v>
      </c>
      <c r="B47" s="7">
        <v>0.249</v>
      </c>
      <c r="C47" s="7">
        <f>B47-B18</f>
        <v>0.16999999999999998</v>
      </c>
      <c r="D47" s="8">
        <f t="shared" si="1"/>
        <v>3.5413998499999995</v>
      </c>
    </row>
    <row r="48" spans="1:4" x14ac:dyDescent="0.35">
      <c r="A48" s="6" t="s">
        <v>32</v>
      </c>
      <c r="B48" s="7">
        <v>0.13</v>
      </c>
      <c r="C48" s="7">
        <f>B48-B18</f>
        <v>5.1000000000000004E-2</v>
      </c>
      <c r="D48" s="8">
        <f t="shared" si="1"/>
        <v>1.7108803865</v>
      </c>
    </row>
    <row r="49" spans="1:4" x14ac:dyDescent="0.35">
      <c r="A49" s="6" t="s">
        <v>33</v>
      </c>
      <c r="B49" s="7">
        <v>0.11800000000000001</v>
      </c>
      <c r="C49" s="7">
        <f>B49-B18</f>
        <v>3.9000000000000007E-2</v>
      </c>
      <c r="D49" s="8">
        <f t="shared" si="1"/>
        <v>1.5317709665000001</v>
      </c>
    </row>
    <row r="50" spans="1:4" x14ac:dyDescent="0.35">
      <c r="A50" s="6" t="s">
        <v>34</v>
      </c>
      <c r="B50" s="7">
        <v>8.5000000000000006E-2</v>
      </c>
      <c r="C50" s="7">
        <f>B50-B18</f>
        <v>6.0000000000000053E-3</v>
      </c>
      <c r="D50" s="8">
        <f t="shared" si="1"/>
        <v>1.0443975140000001</v>
      </c>
    </row>
    <row r="51" spans="1:4" x14ac:dyDescent="0.35">
      <c r="A51" s="6" t="s">
        <v>35</v>
      </c>
      <c r="B51" s="7">
        <v>0.214</v>
      </c>
      <c r="C51" s="7">
        <f>B51-B18</f>
        <v>0.13500000000000001</v>
      </c>
      <c r="D51" s="8">
        <f t="shared" si="1"/>
        <v>2.9927614624999999</v>
      </c>
    </row>
    <row r="52" spans="1:4" x14ac:dyDescent="0.35">
      <c r="A52" s="6" t="s">
        <v>36</v>
      </c>
      <c r="B52" s="7">
        <v>0.44400000000000001</v>
      </c>
      <c r="C52" s="7">
        <f>B52-B18</f>
        <v>0.36499999999999999</v>
      </c>
      <c r="D52" s="8">
        <f t="shared" si="1"/>
        <v>6.7544689624999998</v>
      </c>
    </row>
    <row r="53" spans="1:4" x14ac:dyDescent="0.35">
      <c r="A53" s="6" t="s">
        <v>37</v>
      </c>
      <c r="B53" s="7">
        <v>0.42199999999999999</v>
      </c>
      <c r="C53" s="7">
        <f>B53-B18</f>
        <v>0.34299999999999997</v>
      </c>
      <c r="D53" s="8">
        <f t="shared" si="1"/>
        <v>6.3786992384999994</v>
      </c>
    </row>
    <row r="54" spans="1:4" x14ac:dyDescent="0.35">
      <c r="A54" s="6" t="s">
        <v>38</v>
      </c>
      <c r="B54" s="7">
        <v>0.29499999999999998</v>
      </c>
      <c r="C54" s="7">
        <f>B54-B18</f>
        <v>0.21599999999999997</v>
      </c>
      <c r="D54" s="8">
        <f t="shared" si="1"/>
        <v>4.2754581439999999</v>
      </c>
    </row>
    <row r="55" spans="1:4" x14ac:dyDescent="0.35">
      <c r="A55" s="6" t="s">
        <v>39</v>
      </c>
      <c r="B55" s="7">
        <v>0.245</v>
      </c>
      <c r="C55" s="7">
        <f>B55-B18</f>
        <v>0.16599999999999998</v>
      </c>
      <c r="D55" s="8">
        <f t="shared" si="1"/>
        <v>3.4782659939999996</v>
      </c>
    </row>
    <row r="56" spans="1:4" x14ac:dyDescent="0.35">
      <c r="A56" s="6" t="s">
        <v>40</v>
      </c>
      <c r="B56" s="7">
        <v>0.30499999999999999</v>
      </c>
      <c r="C56" s="7">
        <f>B56-B18</f>
        <v>0.22599999999999998</v>
      </c>
      <c r="D56" s="8">
        <f t="shared" si="1"/>
        <v>4.4369884739999996</v>
      </c>
    </row>
    <row r="57" spans="1:4" x14ac:dyDescent="0.35">
      <c r="A57" s="6" t="s">
        <v>41</v>
      </c>
      <c r="B57" s="7">
        <v>0.32300000000000001</v>
      </c>
      <c r="C57" s="7">
        <f>B57-B18</f>
        <v>0.24399999999999999</v>
      </c>
      <c r="D57" s="8">
        <f t="shared" si="1"/>
        <v>4.7295002640000003</v>
      </c>
    </row>
    <row r="58" spans="1:4" x14ac:dyDescent="0.35">
      <c r="A58" s="6" t="s">
        <v>42</v>
      </c>
      <c r="B58" s="7">
        <v>0.32100000000000001</v>
      </c>
      <c r="C58" s="7">
        <f>B58-B18</f>
        <v>0.24199999999999999</v>
      </c>
      <c r="D58" s="8">
        <f t="shared" si="1"/>
        <v>4.6968873860000002</v>
      </c>
    </row>
    <row r="59" spans="1:4" x14ac:dyDescent="0.35">
      <c r="A59" s="9" t="s">
        <v>43</v>
      </c>
      <c r="B59" s="10">
        <v>0.35199999999999998</v>
      </c>
      <c r="C59" s="10">
        <f>B59-B18</f>
        <v>0.27299999999999996</v>
      </c>
      <c r="D59" s="11">
        <f t="shared" si="1"/>
        <v>5.2055213584999995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5"/>
  <sheetViews>
    <sheetView workbookViewId="0">
      <selection activeCell="I28" sqref="I28"/>
    </sheetView>
  </sheetViews>
  <sheetFormatPr defaultRowHeight="14.5" x14ac:dyDescent="0.35"/>
  <cols>
    <col min="1" max="1" width="12.26953125" customWidth="1"/>
    <col min="2" max="2" width="11.453125" customWidth="1"/>
    <col min="3" max="3" width="10.1796875" customWidth="1"/>
    <col min="4" max="4" width="11.1796875" customWidth="1"/>
  </cols>
  <sheetData>
    <row r="2" spans="1:12" x14ac:dyDescent="0.35">
      <c r="A2">
        <v>2.4980000000000002</v>
      </c>
      <c r="B2">
        <v>0.40699999999999997</v>
      </c>
      <c r="C2">
        <v>6.0999999999999999E-2</v>
      </c>
      <c r="D2">
        <v>0.156</v>
      </c>
      <c r="E2">
        <v>0.19700000000000001</v>
      </c>
      <c r="F2">
        <v>0.189</v>
      </c>
      <c r="G2">
        <v>0.17799999999999999</v>
      </c>
      <c r="H2">
        <v>0.217</v>
      </c>
      <c r="I2">
        <v>0.223</v>
      </c>
      <c r="J2">
        <v>0.26700000000000002</v>
      </c>
      <c r="K2">
        <v>0.189</v>
      </c>
      <c r="L2">
        <v>0.13100000000000001</v>
      </c>
    </row>
    <row r="3" spans="1:12" x14ac:dyDescent="0.35">
      <c r="A3">
        <v>1.3260000000000001</v>
      </c>
      <c r="B3">
        <v>0.23699999999999999</v>
      </c>
      <c r="C3">
        <v>0.18</v>
      </c>
      <c r="D3">
        <v>0.17300000000000001</v>
      </c>
      <c r="E3">
        <v>0.222</v>
      </c>
      <c r="F3">
        <v>0.13800000000000001</v>
      </c>
      <c r="G3">
        <v>0.10300000000000001</v>
      </c>
      <c r="H3">
        <v>0.22600000000000001</v>
      </c>
      <c r="I3">
        <v>0.35100000000000003</v>
      </c>
      <c r="J3">
        <v>0.255</v>
      </c>
      <c r="K3">
        <v>0.17799999999999999</v>
      </c>
      <c r="L3">
        <v>0.17300000000000001</v>
      </c>
    </row>
    <row r="4" spans="1:12" x14ac:dyDescent="0.35">
      <c r="A4">
        <v>0.748</v>
      </c>
      <c r="B4">
        <v>0.13900000000000001</v>
      </c>
      <c r="C4">
        <v>0.32600000000000001</v>
      </c>
      <c r="D4">
        <v>0.33700000000000002</v>
      </c>
      <c r="E4">
        <v>0.33300000000000002</v>
      </c>
      <c r="F4">
        <v>0.27500000000000002</v>
      </c>
      <c r="G4">
        <v>0.248</v>
      </c>
      <c r="H4">
        <v>0.255</v>
      </c>
      <c r="I4">
        <v>0.40800000000000003</v>
      </c>
      <c r="J4">
        <v>0.314</v>
      </c>
      <c r="K4">
        <v>0.20300000000000001</v>
      </c>
      <c r="L4">
        <v>0.17899999999999999</v>
      </c>
    </row>
    <row r="5" spans="1:12" x14ac:dyDescent="0.35">
      <c r="A5">
        <v>0.39400000000000002</v>
      </c>
    </row>
    <row r="10" spans="1:12" x14ac:dyDescent="0.35">
      <c r="B10" s="1" t="s">
        <v>7</v>
      </c>
      <c r="C10" t="s">
        <v>8</v>
      </c>
      <c r="D10" t="s">
        <v>9</v>
      </c>
      <c r="E10" s="1" t="s">
        <v>10</v>
      </c>
    </row>
    <row r="11" spans="1:12" x14ac:dyDescent="0.35">
      <c r="A11" t="s">
        <v>0</v>
      </c>
      <c r="B11">
        <v>2.4980000000000002</v>
      </c>
      <c r="C11">
        <f>B11-B17</f>
        <v>2.4370000000000003</v>
      </c>
      <c r="D11">
        <v>1280</v>
      </c>
      <c r="E11">
        <f>(34.197*C11*C11)+(444.02*C11)+(0.1667)</f>
        <v>1285.3383628930001</v>
      </c>
    </row>
    <row r="12" spans="1:12" x14ac:dyDescent="0.35">
      <c r="A12" t="s">
        <v>1</v>
      </c>
      <c r="B12">
        <v>1.3260000000000001</v>
      </c>
      <c r="C12">
        <f>B12-B17</f>
        <v>1.2650000000000001</v>
      </c>
      <c r="D12">
        <v>640</v>
      </c>
      <c r="E12">
        <f t="shared" ref="E12:E17" si="0">(34.197*C12*C12)+(444.02*C12)+(0.1667)</f>
        <v>616.57489432499995</v>
      </c>
    </row>
    <row r="13" spans="1:12" x14ac:dyDescent="0.35">
      <c r="A13" t="s">
        <v>2</v>
      </c>
      <c r="B13">
        <v>0.748</v>
      </c>
      <c r="C13">
        <f>B13-B17</f>
        <v>0.68700000000000006</v>
      </c>
      <c r="D13">
        <v>320</v>
      </c>
      <c r="E13">
        <f t="shared" si="0"/>
        <v>321.348363893</v>
      </c>
    </row>
    <row r="14" spans="1:12" x14ac:dyDescent="0.35">
      <c r="A14" t="s">
        <v>3</v>
      </c>
      <c r="B14">
        <v>0.40699999999999997</v>
      </c>
      <c r="C14">
        <f>B14-B17</f>
        <v>0.34599999999999997</v>
      </c>
      <c r="D14">
        <v>160</v>
      </c>
      <c r="E14">
        <f t="shared" si="0"/>
        <v>157.89154805199996</v>
      </c>
    </row>
    <row r="15" spans="1:12" x14ac:dyDescent="0.35">
      <c r="A15" t="s">
        <v>4</v>
      </c>
      <c r="B15">
        <v>0.23699999999999999</v>
      </c>
      <c r="C15">
        <f>B15-B17</f>
        <v>0.17599999999999999</v>
      </c>
      <c r="D15">
        <v>80</v>
      </c>
      <c r="E15">
        <f t="shared" si="0"/>
        <v>79.373506271999986</v>
      </c>
    </row>
    <row r="16" spans="1:12" x14ac:dyDescent="0.35">
      <c r="A16" t="s">
        <v>5</v>
      </c>
      <c r="B16">
        <v>0.13900000000000001</v>
      </c>
      <c r="C16">
        <f>B16-B17</f>
        <v>7.8000000000000014E-2</v>
      </c>
      <c r="D16">
        <v>40</v>
      </c>
      <c r="E16">
        <f t="shared" si="0"/>
        <v>35.008314548000001</v>
      </c>
    </row>
    <row r="17" spans="1:12" x14ac:dyDescent="0.35">
      <c r="A17" t="s">
        <v>6</v>
      </c>
      <c r="B17">
        <v>6.0999999999999999E-2</v>
      </c>
      <c r="C17">
        <f>B17-B17</f>
        <v>0</v>
      </c>
      <c r="D17">
        <v>0</v>
      </c>
      <c r="E17">
        <f t="shared" si="0"/>
        <v>0.16669999999999999</v>
      </c>
    </row>
    <row r="20" spans="1:12" x14ac:dyDescent="0.35">
      <c r="I20" s="2"/>
      <c r="J20" s="2" t="s">
        <v>11</v>
      </c>
      <c r="K20" s="2"/>
      <c r="L20" s="2"/>
    </row>
    <row r="25" spans="1:12" x14ac:dyDescent="0.35">
      <c r="A25" s="3" t="s">
        <v>12</v>
      </c>
      <c r="B25" s="4" t="s">
        <v>13</v>
      </c>
      <c r="C25" s="4" t="s">
        <v>8</v>
      </c>
      <c r="D25" s="5" t="s">
        <v>10</v>
      </c>
    </row>
    <row r="26" spans="1:12" x14ac:dyDescent="0.35">
      <c r="A26" s="6" t="s">
        <v>14</v>
      </c>
      <c r="B26" s="7">
        <v>0.18</v>
      </c>
      <c r="C26" s="7">
        <f>B26-B17</f>
        <v>0.11899999999999999</v>
      </c>
      <c r="D26" s="8">
        <f t="shared" ref="D26:D55" si="1">(34.197*C26*C26)+(444.02*C26)+(0.1667)</f>
        <v>53.48934371699999</v>
      </c>
    </row>
    <row r="27" spans="1:12" x14ac:dyDescent="0.35">
      <c r="A27" s="6" t="s">
        <v>15</v>
      </c>
      <c r="B27" s="7">
        <v>0.32600000000000001</v>
      </c>
      <c r="C27" s="7">
        <f>B27-B17</f>
        <v>0.26500000000000001</v>
      </c>
      <c r="D27" s="8">
        <f t="shared" si="1"/>
        <v>120.23348432500001</v>
      </c>
    </row>
    <row r="28" spans="1:12" x14ac:dyDescent="0.35">
      <c r="A28" s="6" t="s">
        <v>16</v>
      </c>
      <c r="B28" s="7">
        <v>0.156</v>
      </c>
      <c r="C28" s="7">
        <f>B28-B17</f>
        <v>9.5000000000000001E-2</v>
      </c>
      <c r="D28" s="8">
        <f t="shared" si="1"/>
        <v>42.657227925000001</v>
      </c>
    </row>
    <row r="29" spans="1:12" x14ac:dyDescent="0.35">
      <c r="A29" s="6" t="s">
        <v>17</v>
      </c>
      <c r="B29" s="7">
        <v>0.17300000000000001</v>
      </c>
      <c r="C29" s="7">
        <f>B29-B17</f>
        <v>0.11200000000000002</v>
      </c>
      <c r="D29" s="8">
        <f t="shared" si="1"/>
        <v>50.325907168000001</v>
      </c>
    </row>
    <row r="30" spans="1:12" x14ac:dyDescent="0.35">
      <c r="A30" s="6" t="s">
        <v>18</v>
      </c>
      <c r="B30" s="7">
        <v>0.33700000000000002</v>
      </c>
      <c r="C30" s="7">
        <f>B30-B17</f>
        <v>0.27600000000000002</v>
      </c>
      <c r="D30" s="8">
        <f t="shared" si="1"/>
        <v>125.32121067200001</v>
      </c>
    </row>
    <row r="31" spans="1:12" x14ac:dyDescent="0.35">
      <c r="A31" s="6" t="s">
        <v>19</v>
      </c>
      <c r="B31" s="7">
        <v>0.19700000000000001</v>
      </c>
      <c r="C31" s="7">
        <f>B31-B17</f>
        <v>0.13600000000000001</v>
      </c>
      <c r="D31" s="8">
        <f t="shared" si="1"/>
        <v>61.185927712000002</v>
      </c>
    </row>
    <row r="32" spans="1:12" x14ac:dyDescent="0.35">
      <c r="A32" s="6" t="s">
        <v>20</v>
      </c>
      <c r="B32" s="7">
        <v>0.222</v>
      </c>
      <c r="C32" s="7">
        <f>B32-B17</f>
        <v>0.161</v>
      </c>
      <c r="D32" s="8">
        <f t="shared" si="1"/>
        <v>72.540340436999998</v>
      </c>
    </row>
    <row r="33" spans="1:4" x14ac:dyDescent="0.35">
      <c r="A33" s="6" t="s">
        <v>21</v>
      </c>
      <c r="B33" s="7">
        <v>0.33300000000000002</v>
      </c>
      <c r="C33" s="7">
        <f>B33-B17</f>
        <v>0.27200000000000002</v>
      </c>
      <c r="D33" s="8">
        <f t="shared" si="1"/>
        <v>123.47017084800001</v>
      </c>
    </row>
    <row r="34" spans="1:4" x14ac:dyDescent="0.35">
      <c r="A34" s="6" t="s">
        <v>22</v>
      </c>
      <c r="B34" s="7">
        <v>0.189</v>
      </c>
      <c r="C34" s="7">
        <f>B34-B17</f>
        <v>0.128</v>
      </c>
      <c r="D34" s="8">
        <f t="shared" si="1"/>
        <v>57.561543647999997</v>
      </c>
    </row>
    <row r="35" spans="1:4" x14ac:dyDescent="0.35">
      <c r="A35" s="6" t="s">
        <v>23</v>
      </c>
      <c r="B35" s="7">
        <v>0.13800000000000001</v>
      </c>
      <c r="C35" s="7">
        <f>B35-B17</f>
        <v>7.7000000000000013E-2</v>
      </c>
      <c r="D35" s="8">
        <f t="shared" si="1"/>
        <v>34.558994013000003</v>
      </c>
    </row>
    <row r="36" spans="1:4" x14ac:dyDescent="0.35">
      <c r="A36" s="6" t="s">
        <v>24</v>
      </c>
      <c r="B36" s="7">
        <v>0.27500000000000002</v>
      </c>
      <c r="C36" s="7">
        <f>B36-B17</f>
        <v>0.21400000000000002</v>
      </c>
      <c r="D36" s="8">
        <f t="shared" si="1"/>
        <v>96.753065812000003</v>
      </c>
    </row>
    <row r="37" spans="1:4" x14ac:dyDescent="0.35">
      <c r="A37" s="6" t="s">
        <v>25</v>
      </c>
      <c r="B37" s="7">
        <v>0.17799999999999999</v>
      </c>
      <c r="C37" s="7">
        <f>B37-B17</f>
        <v>0.11699999999999999</v>
      </c>
      <c r="D37" s="8">
        <f t="shared" si="1"/>
        <v>52.585162732999997</v>
      </c>
    </row>
    <row r="38" spans="1:4" x14ac:dyDescent="0.35">
      <c r="A38" s="6" t="s">
        <v>26</v>
      </c>
      <c r="B38" s="7">
        <v>0.10300000000000001</v>
      </c>
      <c r="C38" s="7">
        <f>B38-B17</f>
        <v>4.200000000000001E-2</v>
      </c>
      <c r="D38" s="8">
        <f t="shared" si="1"/>
        <v>18.875863508000002</v>
      </c>
    </row>
    <row r="39" spans="1:4" x14ac:dyDescent="0.35">
      <c r="A39" s="6" t="s">
        <v>27</v>
      </c>
      <c r="B39" s="7">
        <v>0.248</v>
      </c>
      <c r="C39" s="7">
        <f>B39-B17</f>
        <v>0.187</v>
      </c>
      <c r="D39" s="8">
        <f t="shared" si="1"/>
        <v>84.394274893000002</v>
      </c>
    </row>
    <row r="40" spans="1:4" x14ac:dyDescent="0.35">
      <c r="A40" s="6" t="s">
        <v>28</v>
      </c>
      <c r="B40" s="7">
        <v>0.217</v>
      </c>
      <c r="C40" s="7">
        <f>B40-B17</f>
        <v>0.156</v>
      </c>
      <c r="D40" s="8">
        <f t="shared" si="1"/>
        <v>70.266038191999996</v>
      </c>
    </row>
    <row r="41" spans="1:4" x14ac:dyDescent="0.35">
      <c r="A41" s="6" t="s">
        <v>29</v>
      </c>
      <c r="B41" s="7">
        <v>0.22600000000000001</v>
      </c>
      <c r="C41" s="7">
        <f>B41-B17</f>
        <v>0.16500000000000001</v>
      </c>
      <c r="D41" s="8">
        <f t="shared" si="1"/>
        <v>74.361013325000002</v>
      </c>
    </row>
    <row r="42" spans="1:4" x14ac:dyDescent="0.35">
      <c r="A42" s="6" t="s">
        <v>30</v>
      </c>
      <c r="B42" s="7">
        <v>0.255</v>
      </c>
      <c r="C42" s="7">
        <f>B42-B17</f>
        <v>0.19400000000000001</v>
      </c>
      <c r="D42" s="8">
        <f t="shared" si="1"/>
        <v>87.593618292000016</v>
      </c>
    </row>
    <row r="43" spans="1:4" x14ac:dyDescent="0.35">
      <c r="A43" s="6" t="s">
        <v>31</v>
      </c>
      <c r="B43" s="7">
        <v>0.223</v>
      </c>
      <c r="C43" s="7">
        <f>B43-B17</f>
        <v>0.16200000000000001</v>
      </c>
      <c r="D43" s="8">
        <f t="shared" si="1"/>
        <v>72.995406068000008</v>
      </c>
    </row>
    <row r="44" spans="1:4" x14ac:dyDescent="0.35">
      <c r="A44" s="6" t="s">
        <v>32</v>
      </c>
      <c r="B44" s="7">
        <v>0.35100000000000003</v>
      </c>
      <c r="C44" s="7">
        <f>B44-B17</f>
        <v>0.29000000000000004</v>
      </c>
      <c r="D44" s="8">
        <f t="shared" si="1"/>
        <v>131.80846769999999</v>
      </c>
    </row>
    <row r="45" spans="1:4" x14ac:dyDescent="0.35">
      <c r="A45" s="6" t="s">
        <v>33</v>
      </c>
      <c r="B45" s="7">
        <v>0.40800000000000003</v>
      </c>
      <c r="C45" s="7">
        <f>B45-B17</f>
        <v>0.34700000000000003</v>
      </c>
      <c r="D45" s="8">
        <f t="shared" si="1"/>
        <v>158.35926657299999</v>
      </c>
    </row>
    <row r="46" spans="1:4" x14ac:dyDescent="0.35">
      <c r="A46" s="6" t="s">
        <v>34</v>
      </c>
      <c r="B46" s="7">
        <v>0.26700000000000002</v>
      </c>
      <c r="C46" s="7">
        <f>B46-B17</f>
        <v>0.20600000000000002</v>
      </c>
      <c r="D46" s="8">
        <f t="shared" si="1"/>
        <v>93.086003892000008</v>
      </c>
    </row>
    <row r="47" spans="1:4" x14ac:dyDescent="0.35">
      <c r="A47" s="6" t="s">
        <v>35</v>
      </c>
      <c r="B47" s="7">
        <v>0.255</v>
      </c>
      <c r="C47" s="7">
        <f>B47-B17</f>
        <v>0.19400000000000001</v>
      </c>
      <c r="D47" s="8">
        <f t="shared" si="1"/>
        <v>87.593618292000016</v>
      </c>
    </row>
    <row r="48" spans="1:4" x14ac:dyDescent="0.35">
      <c r="A48" s="6" t="s">
        <v>36</v>
      </c>
      <c r="B48" s="7">
        <v>0.314</v>
      </c>
      <c r="C48" s="7">
        <f>B48-B17</f>
        <v>0.253</v>
      </c>
      <c r="D48" s="8">
        <f t="shared" si="1"/>
        <v>114.692675773</v>
      </c>
    </row>
    <row r="49" spans="1:4" x14ac:dyDescent="0.35">
      <c r="A49" s="6" t="s">
        <v>37</v>
      </c>
      <c r="B49" s="7">
        <v>0.189</v>
      </c>
      <c r="C49" s="7">
        <f>B49-B17</f>
        <v>0.128</v>
      </c>
      <c r="D49" s="8">
        <f t="shared" si="1"/>
        <v>57.561543647999997</v>
      </c>
    </row>
    <row r="50" spans="1:4" x14ac:dyDescent="0.35">
      <c r="A50" s="6" t="s">
        <v>38</v>
      </c>
      <c r="B50" s="7">
        <v>0.17799999999999999</v>
      </c>
      <c r="C50" s="7">
        <f>B50-B17</f>
        <v>0.11699999999999999</v>
      </c>
      <c r="D50" s="8">
        <f t="shared" si="1"/>
        <v>52.585162732999997</v>
      </c>
    </row>
    <row r="51" spans="1:4" x14ac:dyDescent="0.35">
      <c r="A51" s="6" t="s">
        <v>39</v>
      </c>
      <c r="B51" s="7">
        <v>0.20300000000000001</v>
      </c>
      <c r="C51" s="7">
        <f>B51-B17</f>
        <v>0.14200000000000002</v>
      </c>
      <c r="D51" s="8">
        <f t="shared" si="1"/>
        <v>63.907088307999999</v>
      </c>
    </row>
    <row r="52" spans="1:4" x14ac:dyDescent="0.35">
      <c r="A52" s="6" t="s">
        <v>40</v>
      </c>
      <c r="B52" s="7">
        <v>0.13100000000000001</v>
      </c>
      <c r="C52" s="7">
        <f>B52-B17</f>
        <v>7.0000000000000007E-2</v>
      </c>
      <c r="D52" s="8">
        <f t="shared" si="1"/>
        <v>31.415665300000001</v>
      </c>
    </row>
    <row r="53" spans="1:4" x14ac:dyDescent="0.35">
      <c r="A53" s="6" t="s">
        <v>41</v>
      </c>
      <c r="B53" s="7">
        <v>0.17300000000000001</v>
      </c>
      <c r="C53" s="7">
        <f>B53-B17</f>
        <v>0.11200000000000002</v>
      </c>
      <c r="D53" s="8">
        <f t="shared" si="1"/>
        <v>50.325907168000001</v>
      </c>
    </row>
    <row r="54" spans="1:4" x14ac:dyDescent="0.35">
      <c r="A54" s="6" t="s">
        <v>42</v>
      </c>
      <c r="B54" s="7">
        <v>0.17899999999999999</v>
      </c>
      <c r="C54" s="7">
        <f>B54-B17</f>
        <v>0.11799999999999999</v>
      </c>
      <c r="D54" s="8">
        <f t="shared" si="1"/>
        <v>53.037219027999988</v>
      </c>
    </row>
    <row r="55" spans="1:4" x14ac:dyDescent="0.35">
      <c r="A55" s="9" t="s">
        <v>43</v>
      </c>
      <c r="B55" s="10">
        <v>0.39400000000000002</v>
      </c>
      <c r="C55" s="10">
        <f>B55-B17</f>
        <v>0.33300000000000002</v>
      </c>
      <c r="D55" s="11">
        <f t="shared" si="1"/>
        <v>151.81743113300001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workbookViewId="0">
      <selection activeCell="D18" sqref="D18"/>
    </sheetView>
  </sheetViews>
  <sheetFormatPr defaultRowHeight="14.5" x14ac:dyDescent="0.35"/>
  <cols>
    <col min="1" max="1" width="15.81640625" customWidth="1"/>
    <col min="2" max="2" width="15" customWidth="1"/>
    <col min="3" max="3" width="16" customWidth="1"/>
    <col min="4" max="4" width="14.26953125" customWidth="1"/>
    <col min="5" max="5" width="16.54296875" customWidth="1"/>
  </cols>
  <sheetData>
    <row r="1" spans="1:10" x14ac:dyDescent="0.35">
      <c r="A1" s="3" t="s">
        <v>44</v>
      </c>
      <c r="B1" s="4" t="s">
        <v>47</v>
      </c>
      <c r="C1" s="4" t="s">
        <v>45</v>
      </c>
      <c r="D1" s="4" t="s">
        <v>46</v>
      </c>
      <c r="E1" s="5" t="s">
        <v>48</v>
      </c>
      <c r="F1" s="1"/>
      <c r="G1" s="1"/>
      <c r="H1" s="1"/>
      <c r="I1" s="1"/>
      <c r="J1" s="1"/>
    </row>
    <row r="2" spans="1:10" x14ac:dyDescent="0.35">
      <c r="A2" s="6" t="s">
        <v>14</v>
      </c>
      <c r="B2" s="7">
        <v>232.9</v>
      </c>
      <c r="C2" s="7">
        <v>183</v>
      </c>
      <c r="D2" s="12">
        <v>0.32300000000000001</v>
      </c>
      <c r="E2" s="13" t="s">
        <v>49</v>
      </c>
      <c r="F2" s="1"/>
      <c r="G2" s="1"/>
      <c r="H2" s="16"/>
      <c r="I2" s="16" t="s">
        <v>52</v>
      </c>
      <c r="J2" s="16"/>
    </row>
    <row r="3" spans="1:10" x14ac:dyDescent="0.35">
      <c r="A3" s="6" t="s">
        <v>15</v>
      </c>
      <c r="B3" s="7">
        <v>226.5</v>
      </c>
      <c r="C3" s="7">
        <v>93</v>
      </c>
      <c r="D3" s="12">
        <v>0.13900000000000001</v>
      </c>
      <c r="E3" s="13"/>
      <c r="F3" s="1"/>
      <c r="G3" s="1"/>
      <c r="H3" s="16"/>
      <c r="I3" s="16" t="s">
        <v>53</v>
      </c>
      <c r="J3" s="16"/>
    </row>
    <row r="4" spans="1:10" x14ac:dyDescent="0.35">
      <c r="A4" s="6" t="s">
        <v>16</v>
      </c>
      <c r="B4" s="7">
        <v>168.4</v>
      </c>
      <c r="C4" s="7">
        <v>246</v>
      </c>
      <c r="D4" s="12">
        <v>0.16700000000000001</v>
      </c>
      <c r="E4" s="13"/>
      <c r="F4" s="1"/>
      <c r="G4" s="1"/>
      <c r="H4" s="16"/>
      <c r="I4" s="16" t="s">
        <v>54</v>
      </c>
      <c r="J4" s="16"/>
    </row>
    <row r="5" spans="1:10" x14ac:dyDescent="0.35">
      <c r="A5" s="6" t="s">
        <v>17</v>
      </c>
      <c r="B5" s="7">
        <v>175.9</v>
      </c>
      <c r="C5" s="7">
        <v>710</v>
      </c>
      <c r="D5" s="12">
        <v>0.11600000000000001</v>
      </c>
      <c r="E5" s="13"/>
      <c r="F5" s="1"/>
      <c r="G5" s="1"/>
      <c r="H5" s="1"/>
      <c r="I5" s="1"/>
      <c r="J5" s="1"/>
    </row>
    <row r="6" spans="1:10" x14ac:dyDescent="0.35">
      <c r="A6" s="6" t="s">
        <v>18</v>
      </c>
      <c r="B6" s="7">
        <v>295.3</v>
      </c>
      <c r="C6" s="7">
        <v>224</v>
      </c>
      <c r="D6" s="12">
        <v>0.183</v>
      </c>
      <c r="E6" s="13" t="s">
        <v>49</v>
      </c>
      <c r="F6" s="1"/>
      <c r="G6" s="1"/>
      <c r="H6" s="1"/>
      <c r="I6" s="1"/>
      <c r="J6" s="1"/>
    </row>
    <row r="7" spans="1:10" x14ac:dyDescent="0.35">
      <c r="A7" s="6" t="s">
        <v>19</v>
      </c>
      <c r="B7" s="7">
        <v>210.1</v>
      </c>
      <c r="C7" s="7">
        <v>473</v>
      </c>
      <c r="D7" s="12">
        <v>0.16</v>
      </c>
      <c r="E7" s="13"/>
      <c r="F7" s="1"/>
      <c r="G7" s="1"/>
      <c r="H7" s="1"/>
      <c r="I7" s="1"/>
      <c r="J7" s="1"/>
    </row>
    <row r="8" spans="1:10" x14ac:dyDescent="0.35">
      <c r="A8" s="6" t="s">
        <v>20</v>
      </c>
      <c r="B8" s="7">
        <v>163.30000000000001</v>
      </c>
      <c r="C8" s="7">
        <v>221</v>
      </c>
      <c r="D8" s="12">
        <v>0.21199999999999999</v>
      </c>
      <c r="E8" s="13" t="s">
        <v>49</v>
      </c>
    </row>
    <row r="9" spans="1:10" x14ac:dyDescent="0.35">
      <c r="A9" s="6" t="s">
        <v>21</v>
      </c>
      <c r="B9" s="7">
        <v>129.30000000000001</v>
      </c>
      <c r="C9" s="7">
        <v>492</v>
      </c>
      <c r="D9" s="12">
        <v>0.19500000000000001</v>
      </c>
      <c r="E9" s="13" t="s">
        <v>49</v>
      </c>
    </row>
    <row r="10" spans="1:10" x14ac:dyDescent="0.35">
      <c r="A10" s="6" t="s">
        <v>22</v>
      </c>
      <c r="B10" s="7">
        <v>243.8</v>
      </c>
      <c r="C10" s="7">
        <v>213</v>
      </c>
      <c r="D10" s="12">
        <v>0.214</v>
      </c>
      <c r="E10" s="13" t="s">
        <v>49</v>
      </c>
    </row>
    <row r="11" spans="1:10" x14ac:dyDescent="0.35">
      <c r="A11" s="6" t="s">
        <v>23</v>
      </c>
      <c r="B11" s="7">
        <v>269.39999999999998</v>
      </c>
      <c r="C11" s="7">
        <v>205</v>
      </c>
      <c r="D11" s="12">
        <v>0.183</v>
      </c>
      <c r="E11" s="13" t="s">
        <v>50</v>
      </c>
    </row>
    <row r="12" spans="1:10" x14ac:dyDescent="0.35">
      <c r="A12" s="6" t="s">
        <v>24</v>
      </c>
      <c r="B12" s="7">
        <v>213.4</v>
      </c>
      <c r="C12" s="7">
        <v>391</v>
      </c>
      <c r="D12" s="12">
        <v>0.18</v>
      </c>
      <c r="E12" s="13"/>
    </row>
    <row r="13" spans="1:10" x14ac:dyDescent="0.35">
      <c r="A13" s="6" t="s">
        <v>25</v>
      </c>
      <c r="B13" s="7">
        <v>186.6</v>
      </c>
      <c r="C13" s="7">
        <v>28</v>
      </c>
      <c r="D13" s="12">
        <v>0.16300000000000001</v>
      </c>
      <c r="E13" s="13"/>
    </row>
    <row r="14" spans="1:10" x14ac:dyDescent="0.35">
      <c r="A14" s="6" t="s">
        <v>26</v>
      </c>
      <c r="B14" s="7">
        <v>264</v>
      </c>
      <c r="C14" s="7">
        <v>188</v>
      </c>
      <c r="D14" s="12">
        <v>0.221</v>
      </c>
      <c r="E14" s="13" t="s">
        <v>49</v>
      </c>
    </row>
    <row r="15" spans="1:10" x14ac:dyDescent="0.35">
      <c r="A15" s="6" t="s">
        <v>27</v>
      </c>
      <c r="B15" s="7">
        <v>157</v>
      </c>
      <c r="C15" s="7">
        <v>655</v>
      </c>
      <c r="D15" s="12">
        <v>0.113</v>
      </c>
      <c r="E15" s="13"/>
    </row>
    <row r="16" spans="1:10" x14ac:dyDescent="0.35">
      <c r="A16" s="6" t="s">
        <v>28</v>
      </c>
      <c r="B16" s="7">
        <v>276.5</v>
      </c>
      <c r="C16" s="7">
        <v>219</v>
      </c>
      <c r="D16" s="12">
        <v>0.23</v>
      </c>
      <c r="E16" s="13" t="s">
        <v>49</v>
      </c>
    </row>
    <row r="17" spans="1:5" x14ac:dyDescent="0.35">
      <c r="A17" s="6" t="s">
        <v>29</v>
      </c>
      <c r="B17" s="7">
        <v>225.2</v>
      </c>
      <c r="C17" s="7">
        <v>303</v>
      </c>
      <c r="D17" s="12">
        <v>0.19800000000000001</v>
      </c>
      <c r="E17" s="13" t="s">
        <v>49</v>
      </c>
    </row>
    <row r="18" spans="1:5" x14ac:dyDescent="0.35">
      <c r="A18" s="6" t="s">
        <v>30</v>
      </c>
      <c r="B18" s="7">
        <v>186.7</v>
      </c>
      <c r="C18" s="7">
        <v>424</v>
      </c>
      <c r="D18" s="12">
        <v>0.17899999999999999</v>
      </c>
      <c r="E18" s="13"/>
    </row>
    <row r="19" spans="1:5" x14ac:dyDescent="0.35">
      <c r="A19" s="6" t="s">
        <v>31</v>
      </c>
      <c r="B19" s="7">
        <v>202.2</v>
      </c>
      <c r="C19" s="7">
        <v>249</v>
      </c>
      <c r="D19" s="12">
        <v>0.21099999999999999</v>
      </c>
      <c r="E19" s="13" t="s">
        <v>49</v>
      </c>
    </row>
    <row r="20" spans="1:5" x14ac:dyDescent="0.35">
      <c r="A20" s="6" t="s">
        <v>32</v>
      </c>
      <c r="B20" s="7">
        <v>158</v>
      </c>
      <c r="C20" s="7">
        <v>549</v>
      </c>
      <c r="D20" s="12">
        <v>0.114</v>
      </c>
      <c r="E20" s="13"/>
    </row>
    <row r="21" spans="1:5" x14ac:dyDescent="0.35">
      <c r="A21" s="6" t="s">
        <v>33</v>
      </c>
      <c r="B21" s="7">
        <v>156.19999999999999</v>
      </c>
      <c r="C21" s="7">
        <v>288</v>
      </c>
      <c r="D21" s="12">
        <v>0.13400000000000001</v>
      </c>
      <c r="E21" s="13"/>
    </row>
    <row r="22" spans="1:5" x14ac:dyDescent="0.35">
      <c r="A22" s="6" t="s">
        <v>34</v>
      </c>
      <c r="B22" s="7">
        <v>210</v>
      </c>
      <c r="C22" s="7">
        <v>338</v>
      </c>
      <c r="D22" s="12">
        <v>0.40400000000000003</v>
      </c>
      <c r="E22" s="13"/>
    </row>
    <row r="23" spans="1:5" x14ac:dyDescent="0.35">
      <c r="A23" s="6" t="s">
        <v>35</v>
      </c>
      <c r="B23" s="7">
        <v>163.19999999999999</v>
      </c>
      <c r="C23" s="7">
        <v>124</v>
      </c>
      <c r="D23" s="12">
        <v>0.45300000000000001</v>
      </c>
      <c r="E23" s="13" t="s">
        <v>49</v>
      </c>
    </row>
    <row r="24" spans="1:5" x14ac:dyDescent="0.35">
      <c r="A24" s="6" t="s">
        <v>36</v>
      </c>
      <c r="B24" s="7">
        <v>273.89999999999998</v>
      </c>
      <c r="C24" s="7">
        <v>493</v>
      </c>
      <c r="D24" s="12">
        <v>0.65400000000000003</v>
      </c>
      <c r="E24" s="13" t="s">
        <v>51</v>
      </c>
    </row>
    <row r="25" spans="1:5" x14ac:dyDescent="0.35">
      <c r="A25" s="6" t="s">
        <v>37</v>
      </c>
      <c r="B25" s="7">
        <v>344.8</v>
      </c>
      <c r="C25" s="7">
        <v>512</v>
      </c>
      <c r="D25" s="12">
        <v>0.83599999999999997</v>
      </c>
      <c r="E25" s="13" t="s">
        <v>51</v>
      </c>
    </row>
    <row r="26" spans="1:5" x14ac:dyDescent="0.35">
      <c r="A26" s="6" t="s">
        <v>38</v>
      </c>
      <c r="B26" s="7">
        <v>183.9</v>
      </c>
      <c r="C26" s="7">
        <v>320</v>
      </c>
      <c r="D26" s="12">
        <v>0.24299999999999999</v>
      </c>
      <c r="E26" s="13" t="s">
        <v>49</v>
      </c>
    </row>
    <row r="27" spans="1:5" x14ac:dyDescent="0.35">
      <c r="A27" s="6" t="s">
        <v>39</v>
      </c>
      <c r="B27" s="7">
        <v>201.1</v>
      </c>
      <c r="C27" s="7">
        <v>100</v>
      </c>
      <c r="D27" s="12">
        <v>0.184</v>
      </c>
      <c r="E27" s="13"/>
    </row>
    <row r="28" spans="1:5" x14ac:dyDescent="0.35">
      <c r="A28" s="6" t="s">
        <v>40</v>
      </c>
      <c r="B28" s="7">
        <v>144.4</v>
      </c>
      <c r="C28" s="7">
        <v>281</v>
      </c>
      <c r="D28" s="12">
        <v>0.23599999999999999</v>
      </c>
      <c r="E28" s="13" t="s">
        <v>49</v>
      </c>
    </row>
    <row r="29" spans="1:5" x14ac:dyDescent="0.35">
      <c r="A29" s="6" t="s">
        <v>41</v>
      </c>
      <c r="B29" s="7">
        <v>110.3</v>
      </c>
      <c r="C29" s="7">
        <v>507</v>
      </c>
      <c r="D29" s="12">
        <v>0.19</v>
      </c>
      <c r="E29" s="13" t="s">
        <v>49</v>
      </c>
    </row>
    <row r="30" spans="1:5" x14ac:dyDescent="0.35">
      <c r="A30" s="6" t="s">
        <v>42</v>
      </c>
      <c r="B30" s="7">
        <v>244.1</v>
      </c>
      <c r="C30" s="7">
        <v>339</v>
      </c>
      <c r="D30" s="12">
        <v>0.22500000000000001</v>
      </c>
      <c r="E30" s="13" t="s">
        <v>49</v>
      </c>
    </row>
    <row r="31" spans="1:5" x14ac:dyDescent="0.35">
      <c r="A31" s="9" t="s">
        <v>43</v>
      </c>
      <c r="B31" s="10">
        <v>196.8</v>
      </c>
      <c r="C31" s="10">
        <v>413</v>
      </c>
      <c r="D31" s="14">
        <v>0.23100000000000001</v>
      </c>
      <c r="E31" s="15" t="s">
        <v>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IL-6</vt:lpstr>
      <vt:lpstr>TNF-a</vt:lpstr>
      <vt:lpstr>SOD-GPx-MDA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2020-09-24T09:38:56Z</dcterms:created>
  <dcterms:modified xsi:type="dcterms:W3CDTF">2020-10-01T08:12:43Z</dcterms:modified>
</cp:coreProperties>
</file>