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6.10.2021\"/>
    </mc:Choice>
  </mc:AlternateContent>
  <xr:revisionPtr revIDLastSave="0" documentId="13_ncr:1_{1AEB8D9D-430C-40B1-A067-816F86613180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TAS-TOS-CAT" sheetId="1" r:id="rId1"/>
    <sheet name="MDA" sheetId="2" r:id="rId2"/>
    <sheet name="Toplam Fenolik Madde" sheetId="3" r:id="rId3"/>
    <sheet name="Materyal-metod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23" i="3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24" i="2"/>
  <c r="E24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D8" i="1" l="1"/>
  <c r="D78" i="1"/>
  <c r="D10" i="1"/>
  <c r="D3" i="1"/>
  <c r="D4" i="1"/>
  <c r="D5" i="1"/>
  <c r="D6" i="1"/>
  <c r="D7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</calcChain>
</file>

<file path=xl/sharedStrings.xml><?xml version="1.0" encoding="utf-8"?>
<sst xmlns="http://schemas.openxmlformats.org/spreadsheetml/2006/main" count="419" uniqueCount="167">
  <si>
    <t>Numune Adı</t>
  </si>
  <si>
    <t>OSI</t>
  </si>
  <si>
    <t>TAS(mmol/L)</t>
  </si>
  <si>
    <t>TOS (µmol/L)</t>
  </si>
  <si>
    <t>Numune</t>
  </si>
  <si>
    <t>CAT (U/L)</t>
  </si>
  <si>
    <t>3a-(9.6.21)-sıvı prop.</t>
  </si>
  <si>
    <t>3b-(9.6.21)-sıvı prop.</t>
  </si>
  <si>
    <t>SPE-1</t>
  </si>
  <si>
    <t>SPE-2</t>
  </si>
  <si>
    <t>SPE-3</t>
  </si>
  <si>
    <t>SPE-4</t>
  </si>
  <si>
    <t>Osmaneli sıvı prop.-1</t>
  </si>
  <si>
    <t>Osmaneli katı prop.(3,6.21)</t>
  </si>
  <si>
    <t>Çak-213. parti(bal)</t>
  </si>
  <si>
    <t>Çak-217. parti(bal)</t>
  </si>
  <si>
    <t>Çat-211(çam balı)</t>
  </si>
  <si>
    <t>Çat-213(çam balı)</t>
  </si>
  <si>
    <t>Çat-217(çam balı)</t>
  </si>
  <si>
    <t>Ket-42.parti(kekik balı)</t>
  </si>
  <si>
    <t>Ket-44.parti(kekik balı)</t>
  </si>
  <si>
    <t>Ket-46.parti(kekik balı)</t>
  </si>
  <si>
    <t>Çit-88.parti(çiçek balı)</t>
  </si>
  <si>
    <t>Çit-90.parti(çiçek balı)</t>
  </si>
  <si>
    <t>Çit-92.parti(çiçek balı)</t>
  </si>
  <si>
    <t>Çam balı-211.parti</t>
  </si>
  <si>
    <t>Çam balı-209.parti</t>
  </si>
  <si>
    <t>Kekik Datça balı-KEK-42.parti</t>
  </si>
  <si>
    <t>Kekik Datça balı-KEK-44.parti</t>
  </si>
  <si>
    <t>Kekik Datça balı-KEK-46.parti</t>
  </si>
  <si>
    <t>Çiçek Balı-KÇİ-88.parti</t>
  </si>
  <si>
    <t>Çiçek Balı-KÇİ-90.parti</t>
  </si>
  <si>
    <t>Çiçek Balı-KÇİ-92.parti</t>
  </si>
  <si>
    <t>Çam balı-213.parti</t>
  </si>
  <si>
    <t>Çam balı-217.parti</t>
  </si>
  <si>
    <t>Kekik balı datça-42.parti</t>
  </si>
  <si>
    <t>Kekik balı datça-44.parti</t>
  </si>
  <si>
    <t>Kekik balı datça-46.parti</t>
  </si>
  <si>
    <t>Çiçek Balı--88.parti</t>
  </si>
  <si>
    <t>Çiçek Balı--90.parti</t>
  </si>
  <si>
    <t>Çiçek Balı--92.parti</t>
  </si>
  <si>
    <t>Katı prop.-SP-1</t>
  </si>
  <si>
    <t>Katı prop.-SP-2</t>
  </si>
  <si>
    <t>Katı prop.-SP-3</t>
  </si>
  <si>
    <t>Katı prop.-SP-4</t>
  </si>
  <si>
    <t>Katı prop.-SP-5</t>
  </si>
  <si>
    <t>Katı prop.-SP-6</t>
  </si>
  <si>
    <t>Katı prop.-SP-7</t>
  </si>
  <si>
    <t>Katı prop.-SP-8</t>
  </si>
  <si>
    <t>Katı prop.-SP-9</t>
  </si>
  <si>
    <t>Katı prop.-SP-10</t>
  </si>
  <si>
    <t>Katı prop.-SP-11</t>
  </si>
  <si>
    <t>Katı prop.-SP-12</t>
  </si>
  <si>
    <t>Katı prop.-SP-13</t>
  </si>
  <si>
    <t>Katı prop.-SP-14</t>
  </si>
  <si>
    <t>Katı prop.-SP-15</t>
  </si>
  <si>
    <t>Katı prop.-SP-16</t>
  </si>
  <si>
    <t>1 ekim-katı prop.</t>
  </si>
  <si>
    <t>2 ekim-katı prop.</t>
  </si>
  <si>
    <t>170-katı prop.</t>
  </si>
  <si>
    <t>Sıvı prop-neptune organik-151</t>
  </si>
  <si>
    <t>Sıvı prop-sümeyye-152</t>
  </si>
  <si>
    <t>Sıvı prop-beeo prop arısütü hambal-153</t>
  </si>
  <si>
    <t>Sıvı prop-beeo prop kudret narı kırmızı ginseng-154</t>
  </si>
  <si>
    <t>Sıvı prop-beeo prop damla-155</t>
  </si>
  <si>
    <t>Sıvı prop-beeo on the go prop.-156</t>
  </si>
  <si>
    <t>Sıvı prop-apitera.-157</t>
  </si>
  <si>
    <t>Sıvı prop-apitera dox-158</t>
  </si>
  <si>
    <t>Sıvı prop-m life-159</t>
  </si>
  <si>
    <t>Sıvı prop-apitera-160</t>
  </si>
  <si>
    <t>Osmaneli-önce-4</t>
  </si>
  <si>
    <t>Osmaneli-sıvı prop.</t>
  </si>
  <si>
    <t>3.6.21)-önce-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</si>
  <si>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</si>
  <si>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</si>
  <si>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</si>
  <si>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</si>
  <si>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</si>
  <si>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</si>
  <si>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</si>
  <si>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</si>
  <si>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</si>
  <si>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</si>
  <si>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</si>
  <si>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</si>
  <si>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11.10.2021 tarihinde gelen numune grubu</t>
  </si>
  <si>
    <t>20.11.2021 tarihinde gelen numune grubu</t>
  </si>
  <si>
    <t>kons.</t>
  </si>
  <si>
    <t>std7</t>
  </si>
  <si>
    <t>Gallik asit konsantrasyon (mg/L)</t>
  </si>
  <si>
    <t>KİT ADI</t>
  </si>
  <si>
    <t>TÜR</t>
  </si>
  <si>
    <t>MARKA</t>
  </si>
  <si>
    <t>Yöntem</t>
  </si>
  <si>
    <t>Kullanılan Cihaz</t>
  </si>
  <si>
    <t>TAS(Total Antioxidant Status)</t>
  </si>
  <si>
    <t>Universal</t>
  </si>
  <si>
    <t>REL ASSAY</t>
  </si>
  <si>
    <t>Kolorimetrik</t>
  </si>
  <si>
    <t>MINDRAY-BS400</t>
  </si>
  <si>
    <t>TOS(Total Oxidant Status)</t>
  </si>
  <si>
    <t>MDA: Malondialdehit</t>
  </si>
  <si>
    <t>REL BIOCHEM-REL ASSAY</t>
  </si>
  <si>
    <t>CAT: Catalase</t>
  </si>
  <si>
    <t>Katı Propolis' in Hemojenizasyon için  hazırlanışı:</t>
  </si>
  <si>
    <t>2.5 ml metanol( Merc cat. No: 1.06009.2511) ile 2.5 ml distile su karışımı hazırlandı. 0.5 gr toz maddeden eklendi. 1.dk 1 dk boyunca vortex yapıldı.</t>
  </si>
  <si>
    <t>30. dk 1 dk boyunca vortex yapıldı. 60. dk 1 dk boyunca vortex yapıldı, daha sonra 70 C derecede 30 dk inkübe edildi. ve 5000 rpm +4' de 5 dk santrifüj edildikten sonra supernatan kısmı tam otomatik cihazda çalışıldı.</t>
  </si>
  <si>
    <t>*Bal örnekleri 1:3 oranında fosfat tamponu ile seyreltilerek çalışıldı.</t>
  </si>
  <si>
    <t>*Sıvı propolis  1:1 oranında distile su ile seyreltildi.</t>
  </si>
  <si>
    <t>Toplam Fenolik Madde Tayini</t>
  </si>
  <si>
    <t xml:space="preserve">Yöntem(Gallik Asit Standard)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</si>
  <si>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</si>
  <si>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</si>
  <si>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</si>
  <si>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</si>
  <si>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</si>
  <si>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</si>
  <si>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</si>
  <si>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</si>
  <si>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</si>
  <si>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</si>
  <si>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</si>
  <si>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</si>
  <si>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</si>
  <si>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</si>
  <si>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</si>
  <si>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</si>
  <si>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</si>
  <si>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</si>
  <si>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</si>
  <si>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</si>
  <si>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</si>
  <si>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</si>
  <si>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</si>
  <si>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</si>
  <si>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</si>
  <si>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</si>
  <si>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</si>
  <si>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</si>
  <si>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</si>
  <si>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</si>
  <si>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</si>
  <si>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</si>
  <si>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</si>
  <si>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</si>
  <si>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</si>
  <si>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</si>
  <si>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</si>
  <si>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</si>
  <si>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t>(Relassay, Turkey)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</si>
  <si>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</si>
  <si>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</si>
  <si>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</si>
  <si>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</si>
  <si>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</si>
  <si>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</si>
  <si>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</si>
  <si>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</si>
  <si>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</si>
  <si>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</si>
  <si>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</si>
  <si>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</si>
  <si>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</si>
  <si>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FOLİN CİOCALTEU Yöntemi ile Fenolik Madde Tayini: Folin, O. And Ciocalteu, V. 1927. J. Biol. Chem., 73: 627.</t>
  </si>
  <si>
    <t xml:space="preserve">Kaynak: </t>
  </si>
  <si>
    <t>11.10.2021 tarihinde gelen numuneler</t>
  </si>
  <si>
    <t>20.10.2021 tarihinde gelen numuneler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</si>
</sst>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0" xfId="0" applyFont="1" applyFill="1"/>
    <xf numFmtId="0" fontId="0" fillId="0" borderId="0" xfId="0"/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1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C94-837F-87339765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[2]Sayfa1!$C$2:$C$8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7DB-9BAC-6F18DF8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13</xdr:col>
      <xdr:colOff>304800</xdr:colOff>
      <xdr:row>15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3309620</xdr:colOff>
      <xdr:row>36</xdr:row>
      <xdr:rowOff>87932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5140"/>
          <a:ext cx="10058400" cy="374553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36</xdr:row>
      <xdr:rowOff>91440</xdr:rowOff>
    </xdr:from>
    <xdr:to>
      <xdr:col>4</xdr:col>
      <xdr:colOff>3317240</xdr:colOff>
      <xdr:row>46</xdr:row>
      <xdr:rowOff>171496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774180"/>
          <a:ext cx="10058400" cy="190885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46</xdr:row>
      <xdr:rowOff>175260</xdr:rowOff>
    </xdr:from>
    <xdr:to>
      <xdr:col>4</xdr:col>
      <xdr:colOff>3317240</xdr:colOff>
      <xdr:row>88</xdr:row>
      <xdr:rowOff>128476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8686800"/>
          <a:ext cx="10058400" cy="763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88</xdr:row>
      <xdr:rowOff>129540</xdr:rowOff>
    </xdr:from>
    <xdr:to>
      <xdr:col>4</xdr:col>
      <xdr:colOff>1009650</xdr:colOff>
      <xdr:row>135</xdr:row>
      <xdr:rowOff>30025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6322040"/>
          <a:ext cx="7772400" cy="849584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135</xdr:row>
      <xdr:rowOff>59054</xdr:rowOff>
    </xdr:from>
    <xdr:to>
      <xdr:col>4</xdr:col>
      <xdr:colOff>636270</xdr:colOff>
      <xdr:row>165</xdr:row>
      <xdr:rowOff>121919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4846914"/>
          <a:ext cx="7399020" cy="5549265"/>
        </a:xfrm>
        <a:prstGeom prst="rect">
          <a:avLst/>
        </a:prstGeom>
      </xdr:spPr>
    </xdr:pic>
    <xdr:clientData/>
  </xdr:twoCellAnchor>
  <xdr:twoCellAnchor editAs="oneCell">
    <xdr:from>
      <xdr:col>4</xdr:col>
      <xdr:colOff>676910</xdr:colOff>
      <xdr:row>135</xdr:row>
      <xdr:rowOff>37741</xdr:rowOff>
    </xdr:from>
    <xdr:to>
      <xdr:col>12</xdr:col>
      <xdr:colOff>256540</xdr:colOff>
      <xdr:row>160</xdr:row>
      <xdr:rowOff>42816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060" y="24980541"/>
          <a:ext cx="7453630" cy="460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4</xdr:col>
      <xdr:colOff>3309620</xdr:colOff>
      <xdr:row>190</xdr:row>
      <xdr:rowOff>5028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57140"/>
          <a:ext cx="10058400" cy="43941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144780</xdr:rowOff>
    </xdr:from>
    <xdr:to>
      <xdr:col>4</xdr:col>
      <xdr:colOff>3309620</xdr:colOff>
      <xdr:row>231</xdr:row>
      <xdr:rowOff>180340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08160"/>
          <a:ext cx="10058400" cy="7716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4</xdr:col>
      <xdr:colOff>3309620</xdr:colOff>
      <xdr:row>273</xdr:row>
      <xdr:rowOff>45720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527220"/>
          <a:ext cx="10058400" cy="754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2020-SONU&#199;LAR\Duygu%20A&#287;ag&#252;nd&#252;z-&#231;ay\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workbookViewId="0">
      <selection activeCell="D13" sqref="D13"/>
    </sheetView>
  </sheetViews>
  <sheetFormatPr defaultRowHeight="14.5" x14ac:dyDescent="0.35"/>
  <cols>
    <col min="1" max="1" width="42.6328125" customWidth="1"/>
    <col min="2" max="2" width="12.90625" style="1" customWidth="1"/>
    <col min="3" max="3" width="13.90625" style="1" customWidth="1"/>
    <col min="4" max="4" width="10.1796875" style="1" customWidth="1"/>
    <col min="5" max="5" width="13.08984375" style="1" customWidth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5" x14ac:dyDescent="0.35">
      <c r="A1" s="7" t="s">
        <v>0</v>
      </c>
      <c r="B1" s="7" t="s">
        <v>2</v>
      </c>
      <c r="C1" s="7" t="s">
        <v>3</v>
      </c>
      <c r="D1" s="7" t="s">
        <v>1</v>
      </c>
      <c r="E1" s="7" t="s">
        <v>5</v>
      </c>
    </row>
    <row r="2" spans="1:5" x14ac:dyDescent="0.35">
      <c r="A2" s="10" t="s">
        <v>85</v>
      </c>
      <c r="B2" s="10"/>
      <c r="C2" s="10"/>
      <c r="D2" s="10"/>
      <c r="E2" s="10"/>
    </row>
    <row r="3" spans="1:5" x14ac:dyDescent="0.35">
      <c r="A3" s="12" t="s">
        <v>6</v>
      </c>
      <c r="B3" s="6">
        <v>3.17</v>
      </c>
      <c r="C3" s="6">
        <v>1.36</v>
      </c>
      <c r="D3" s="13">
        <f t="shared" ref="D3:D8" si="0">(C3/(B3*1000))*100</f>
        <v>4.290220820189275E-2</v>
      </c>
      <c r="E3" s="6">
        <v>97.4</v>
      </c>
    </row>
    <row r="4" spans="1:5" x14ac:dyDescent="0.35">
      <c r="A4" s="12" t="s">
        <v>7</v>
      </c>
      <c r="B4" s="6">
        <v>3.16</v>
      </c>
      <c r="C4" s="6">
        <v>0.42</v>
      </c>
      <c r="D4" s="13">
        <f t="shared" si="0"/>
        <v>1.3291139240506329E-2</v>
      </c>
      <c r="E4" s="6">
        <v>57.7</v>
      </c>
    </row>
    <row r="5" spans="1:5" x14ac:dyDescent="0.35">
      <c r="A5" s="12" t="s">
        <v>8</v>
      </c>
      <c r="B5" s="6">
        <v>0.44</v>
      </c>
      <c r="C5" s="6">
        <v>1.8</v>
      </c>
      <c r="D5" s="13">
        <f t="shared" si="0"/>
        <v>0.40909090909090912</v>
      </c>
      <c r="E5" s="6">
        <v>15.6</v>
      </c>
    </row>
    <row r="6" spans="1:5" x14ac:dyDescent="0.35">
      <c r="A6" s="12" t="s">
        <v>9</v>
      </c>
      <c r="B6" s="6">
        <v>3.24</v>
      </c>
      <c r="C6" s="6">
        <v>1.94</v>
      </c>
      <c r="D6" s="13">
        <f t="shared" si="0"/>
        <v>5.9876543209876544E-2</v>
      </c>
      <c r="E6" s="6">
        <v>266</v>
      </c>
    </row>
    <row r="7" spans="1:5" x14ac:dyDescent="0.35">
      <c r="A7" s="12" t="s">
        <v>10</v>
      </c>
      <c r="B7" s="6">
        <v>3.59</v>
      </c>
      <c r="C7" s="6">
        <v>30.9</v>
      </c>
      <c r="D7" s="13">
        <f t="shared" si="0"/>
        <v>0.8607242339832869</v>
      </c>
      <c r="E7" s="6">
        <v>589</v>
      </c>
    </row>
    <row r="8" spans="1:5" x14ac:dyDescent="0.35">
      <c r="A8" s="12" t="s">
        <v>11</v>
      </c>
      <c r="B8" s="6">
        <v>3.21</v>
      </c>
      <c r="C8" s="6">
        <v>11.7</v>
      </c>
      <c r="D8" s="13">
        <f t="shared" si="0"/>
        <v>0.3644859813084112</v>
      </c>
      <c r="E8" s="6">
        <v>238</v>
      </c>
    </row>
    <row r="9" spans="1:5" x14ac:dyDescent="0.35">
      <c r="A9" s="12" t="s">
        <v>12</v>
      </c>
      <c r="B9" s="6">
        <v>3.18</v>
      </c>
      <c r="C9" s="6">
        <v>4.71</v>
      </c>
      <c r="D9" s="13">
        <f t="shared" ref="D9:D39" si="1">(C9/(B9*1000))*100</f>
        <v>0.14811320754716981</v>
      </c>
      <c r="E9" s="6">
        <v>31.4</v>
      </c>
    </row>
    <row r="10" spans="1:5" x14ac:dyDescent="0.35">
      <c r="A10" s="12" t="s">
        <v>13</v>
      </c>
      <c r="B10" s="6">
        <v>3.03</v>
      </c>
      <c r="C10" s="6">
        <v>10.8</v>
      </c>
      <c r="D10" s="13">
        <f t="shared" si="1"/>
        <v>0.35643564356435647</v>
      </c>
      <c r="E10" s="6">
        <v>25.9</v>
      </c>
    </row>
    <row r="11" spans="1:5" x14ac:dyDescent="0.35">
      <c r="A11" s="12" t="s">
        <v>14</v>
      </c>
      <c r="B11" s="6">
        <v>2.11</v>
      </c>
      <c r="C11" s="6">
        <v>20.13</v>
      </c>
      <c r="D11" s="13">
        <f t="shared" si="1"/>
        <v>0.95402843601895726</v>
      </c>
      <c r="E11" s="6">
        <v>26.6</v>
      </c>
    </row>
    <row r="12" spans="1:5" x14ac:dyDescent="0.35">
      <c r="A12" s="12" t="s">
        <v>15</v>
      </c>
      <c r="B12" s="6">
        <v>2.41</v>
      </c>
      <c r="C12" s="6">
        <v>20.9</v>
      </c>
      <c r="D12" s="13">
        <f t="shared" si="1"/>
        <v>0.86721991701244805</v>
      </c>
      <c r="E12" s="6">
        <v>21.2</v>
      </c>
    </row>
    <row r="13" spans="1:5" x14ac:dyDescent="0.35">
      <c r="A13" s="12" t="s">
        <v>16</v>
      </c>
      <c r="B13" s="6">
        <v>2.37</v>
      </c>
      <c r="C13" s="6">
        <v>35.5</v>
      </c>
      <c r="D13" s="13">
        <f t="shared" si="1"/>
        <v>1.4978902953586499</v>
      </c>
      <c r="E13" s="6">
        <v>25.8</v>
      </c>
    </row>
    <row r="14" spans="1:5" x14ac:dyDescent="0.35">
      <c r="A14" s="12" t="s">
        <v>17</v>
      </c>
      <c r="B14" s="6">
        <v>2.41</v>
      </c>
      <c r="C14" s="6">
        <v>36.799999999999997</v>
      </c>
      <c r="D14" s="13">
        <f t="shared" si="1"/>
        <v>1.5269709543568464</v>
      </c>
      <c r="E14" s="6">
        <v>22.9</v>
      </c>
    </row>
    <row r="15" spans="1:5" x14ac:dyDescent="0.35">
      <c r="A15" s="12" t="s">
        <v>18</v>
      </c>
      <c r="B15" s="6">
        <v>2.38</v>
      </c>
      <c r="C15" s="6">
        <v>92.9</v>
      </c>
      <c r="D15" s="13">
        <f t="shared" si="1"/>
        <v>3.9033613445378155</v>
      </c>
      <c r="E15" s="6">
        <v>25.3</v>
      </c>
    </row>
    <row r="16" spans="1:5" x14ac:dyDescent="0.35">
      <c r="A16" s="12" t="s">
        <v>19</v>
      </c>
      <c r="B16" s="6">
        <v>2.2200000000000002</v>
      </c>
      <c r="C16" s="6">
        <v>46.2</v>
      </c>
      <c r="D16" s="13">
        <f t="shared" si="1"/>
        <v>2.0810810810810811</v>
      </c>
      <c r="E16" s="6">
        <v>20.3</v>
      </c>
    </row>
    <row r="17" spans="1:8" x14ac:dyDescent="0.35">
      <c r="A17" s="12" t="s">
        <v>20</v>
      </c>
      <c r="B17" s="6">
        <v>1.66</v>
      </c>
      <c r="C17" s="6">
        <v>18.8</v>
      </c>
      <c r="D17" s="13">
        <f t="shared" si="1"/>
        <v>1.1325301204819278</v>
      </c>
      <c r="E17" s="6">
        <v>21.6</v>
      </c>
    </row>
    <row r="18" spans="1:8" x14ac:dyDescent="0.35">
      <c r="A18" s="12" t="s">
        <v>21</v>
      </c>
      <c r="B18" s="6">
        <v>1.66</v>
      </c>
      <c r="C18" s="6">
        <v>87.7</v>
      </c>
      <c r="D18" s="13">
        <f t="shared" si="1"/>
        <v>5.2831325301204828</v>
      </c>
      <c r="E18" s="6">
        <v>21.7</v>
      </c>
    </row>
    <row r="19" spans="1:8" x14ac:dyDescent="0.35">
      <c r="A19" s="12" t="s">
        <v>22</v>
      </c>
      <c r="B19" s="6">
        <v>1.63</v>
      </c>
      <c r="C19" s="6">
        <v>150</v>
      </c>
      <c r="D19" s="13">
        <f t="shared" si="1"/>
        <v>9.2024539877300615</v>
      </c>
      <c r="E19" s="6">
        <v>13.7</v>
      </c>
      <c r="H19" s="3"/>
    </row>
    <row r="20" spans="1:8" x14ac:dyDescent="0.35">
      <c r="A20" s="12" t="s">
        <v>23</v>
      </c>
      <c r="B20" s="6">
        <v>1.17</v>
      </c>
      <c r="C20" s="6">
        <v>9.3800000000000008</v>
      </c>
      <c r="D20" s="13">
        <f t="shared" si="1"/>
        <v>0.80170940170940175</v>
      </c>
      <c r="E20" s="6">
        <v>17.399999999999999</v>
      </c>
    </row>
    <row r="21" spans="1:8" x14ac:dyDescent="0.35">
      <c r="A21" s="12" t="s">
        <v>24</v>
      </c>
      <c r="B21" s="6">
        <v>0.95</v>
      </c>
      <c r="C21" s="6">
        <v>13.4</v>
      </c>
      <c r="D21" s="13">
        <f t="shared" si="1"/>
        <v>1.4105263157894736</v>
      </c>
      <c r="E21" s="6">
        <v>16.7</v>
      </c>
    </row>
    <row r="22" spans="1:8" x14ac:dyDescent="0.35">
      <c r="A22" s="12" t="s">
        <v>25</v>
      </c>
      <c r="B22" s="6">
        <v>1.55</v>
      </c>
      <c r="C22" s="6">
        <v>11.8</v>
      </c>
      <c r="D22" s="13">
        <f t="shared" si="1"/>
        <v>0.76129032258064522</v>
      </c>
      <c r="E22" s="6">
        <v>28.6</v>
      </c>
    </row>
    <row r="23" spans="1:8" x14ac:dyDescent="0.35">
      <c r="A23" s="12" t="s">
        <v>26</v>
      </c>
      <c r="B23" s="6">
        <v>2.65</v>
      </c>
      <c r="C23" s="6">
        <v>25.3</v>
      </c>
      <c r="D23" s="13">
        <f t="shared" si="1"/>
        <v>0.95471698113207548</v>
      </c>
      <c r="E23" s="6">
        <v>29</v>
      </c>
    </row>
    <row r="24" spans="1:8" x14ac:dyDescent="0.35">
      <c r="A24" s="12" t="s">
        <v>27</v>
      </c>
      <c r="B24" s="6">
        <v>2.16</v>
      </c>
      <c r="C24" s="6">
        <v>46.3</v>
      </c>
      <c r="D24" s="13">
        <f t="shared" si="1"/>
        <v>2.1435185185185186</v>
      </c>
      <c r="E24" s="6">
        <v>21.7</v>
      </c>
    </row>
    <row r="25" spans="1:8" x14ac:dyDescent="0.35">
      <c r="A25" s="12" t="s">
        <v>28</v>
      </c>
      <c r="B25" s="6">
        <v>2.34</v>
      </c>
      <c r="C25" s="6">
        <v>25.4</v>
      </c>
      <c r="D25" s="13">
        <f t="shared" si="1"/>
        <v>1.0854700854700854</v>
      </c>
      <c r="E25" s="6">
        <v>20.5</v>
      </c>
    </row>
    <row r="26" spans="1:8" x14ac:dyDescent="0.35">
      <c r="A26" s="12" t="s">
        <v>29</v>
      </c>
      <c r="B26" s="6">
        <v>1.72</v>
      </c>
      <c r="C26" s="6">
        <v>84.5</v>
      </c>
      <c r="D26" s="13">
        <f t="shared" si="1"/>
        <v>4.9127906976744189</v>
      </c>
      <c r="E26" s="6">
        <v>22.2</v>
      </c>
    </row>
    <row r="27" spans="1:8" x14ac:dyDescent="0.35">
      <c r="A27" s="12" t="s">
        <v>30</v>
      </c>
      <c r="B27" s="6">
        <v>1.27</v>
      </c>
      <c r="C27" s="6">
        <v>157</v>
      </c>
      <c r="D27" s="13">
        <f t="shared" si="1"/>
        <v>12.36220472440945</v>
      </c>
      <c r="E27" s="6">
        <v>20.7</v>
      </c>
    </row>
    <row r="28" spans="1:8" x14ac:dyDescent="0.35">
      <c r="A28" s="12" t="s">
        <v>31</v>
      </c>
      <c r="B28" s="6">
        <v>0.93</v>
      </c>
      <c r="C28" s="6">
        <v>14.16</v>
      </c>
      <c r="D28" s="13">
        <f t="shared" si="1"/>
        <v>1.5225806451612902</v>
      </c>
      <c r="E28" s="6">
        <v>19.899999999999999</v>
      </c>
    </row>
    <row r="29" spans="1:8" x14ac:dyDescent="0.35">
      <c r="A29" s="12" t="s">
        <v>32</v>
      </c>
      <c r="B29" s="6">
        <v>1.41</v>
      </c>
      <c r="C29" s="6">
        <v>12.7</v>
      </c>
      <c r="D29" s="13">
        <f t="shared" si="1"/>
        <v>0.900709219858156</v>
      </c>
      <c r="E29" s="6">
        <v>26.1</v>
      </c>
    </row>
    <row r="30" spans="1:8" x14ac:dyDescent="0.35">
      <c r="A30" s="12" t="s">
        <v>26</v>
      </c>
      <c r="B30" s="6">
        <v>1.51</v>
      </c>
      <c r="C30" s="6">
        <v>12.7</v>
      </c>
      <c r="D30" s="13">
        <f t="shared" si="1"/>
        <v>0.8410596026490067</v>
      </c>
      <c r="E30" s="6">
        <v>26.7</v>
      </c>
    </row>
    <row r="31" spans="1:8" x14ac:dyDescent="0.35">
      <c r="A31" s="12" t="s">
        <v>25</v>
      </c>
      <c r="B31" s="6">
        <v>2.37</v>
      </c>
      <c r="C31" s="6">
        <v>23.7</v>
      </c>
      <c r="D31" s="13">
        <f t="shared" si="1"/>
        <v>1</v>
      </c>
      <c r="E31" s="6">
        <v>25.8</v>
      </c>
    </row>
    <row r="32" spans="1:8" x14ac:dyDescent="0.35">
      <c r="A32" s="12" t="s">
        <v>33</v>
      </c>
      <c r="B32" s="6">
        <v>2.2400000000000002</v>
      </c>
      <c r="C32" s="6">
        <v>40</v>
      </c>
      <c r="D32" s="13">
        <f t="shared" si="1"/>
        <v>1.7857142857142856</v>
      </c>
      <c r="E32" s="6">
        <v>20</v>
      </c>
    </row>
    <row r="33" spans="1:6" x14ac:dyDescent="0.35">
      <c r="A33" s="12" t="s">
        <v>34</v>
      </c>
      <c r="B33" s="6">
        <v>1.83</v>
      </c>
      <c r="C33" s="6">
        <v>21.8</v>
      </c>
      <c r="D33" s="13">
        <f t="shared" si="1"/>
        <v>1.1912568306010929</v>
      </c>
      <c r="E33" s="6">
        <v>22.3</v>
      </c>
    </row>
    <row r="34" spans="1:6" x14ac:dyDescent="0.35">
      <c r="A34" s="12" t="s">
        <v>35</v>
      </c>
      <c r="B34" s="6">
        <v>2.27</v>
      </c>
      <c r="C34" s="6">
        <v>43.9</v>
      </c>
      <c r="D34" s="13">
        <f t="shared" si="1"/>
        <v>1.9339207048458147</v>
      </c>
      <c r="E34" s="6">
        <v>35.4</v>
      </c>
    </row>
    <row r="35" spans="1:6" x14ac:dyDescent="0.35">
      <c r="A35" s="12" t="s">
        <v>36</v>
      </c>
      <c r="B35" s="6">
        <v>2.68</v>
      </c>
      <c r="C35" s="6">
        <v>18.8</v>
      </c>
      <c r="D35" s="13">
        <f t="shared" si="1"/>
        <v>0.70149253731343286</v>
      </c>
      <c r="E35" s="6">
        <v>24.8</v>
      </c>
    </row>
    <row r="36" spans="1:6" x14ac:dyDescent="0.35">
      <c r="A36" s="12" t="s">
        <v>37</v>
      </c>
      <c r="B36" s="6">
        <v>3.01</v>
      </c>
      <c r="C36" s="6">
        <v>84.2</v>
      </c>
      <c r="D36" s="13">
        <f t="shared" si="1"/>
        <v>2.7973421926910302</v>
      </c>
      <c r="E36" s="6">
        <v>18.8</v>
      </c>
    </row>
    <row r="37" spans="1:6" x14ac:dyDescent="0.35">
      <c r="A37" s="12" t="s">
        <v>38</v>
      </c>
      <c r="B37" s="6">
        <v>1.62</v>
      </c>
      <c r="C37" s="6">
        <v>157.69999999999999</v>
      </c>
      <c r="D37" s="13">
        <f t="shared" si="1"/>
        <v>9.7345679012345663</v>
      </c>
      <c r="E37" s="6">
        <v>20.5</v>
      </c>
    </row>
    <row r="38" spans="1:6" x14ac:dyDescent="0.35">
      <c r="A38" s="12" t="s">
        <v>39</v>
      </c>
      <c r="B38" s="6">
        <v>1.31</v>
      </c>
      <c r="C38" s="6">
        <v>16.02</v>
      </c>
      <c r="D38" s="13">
        <f t="shared" si="1"/>
        <v>1.2229007633587787</v>
      </c>
      <c r="E38" s="6">
        <v>17.899999999999999</v>
      </c>
    </row>
    <row r="39" spans="1:6" x14ac:dyDescent="0.35">
      <c r="A39" s="12" t="s">
        <v>40</v>
      </c>
      <c r="B39" s="6">
        <v>1.63</v>
      </c>
      <c r="C39" s="6">
        <v>11.7</v>
      </c>
      <c r="D39" s="13">
        <f t="shared" si="1"/>
        <v>0.71779141104294475</v>
      </c>
      <c r="E39" s="6">
        <v>21.7</v>
      </c>
    </row>
    <row r="40" spans="1:6" x14ac:dyDescent="0.35">
      <c r="A40" s="22" t="s">
        <v>86</v>
      </c>
      <c r="B40" s="11"/>
      <c r="C40" s="11"/>
      <c r="D40" s="11"/>
      <c r="E40" s="11"/>
      <c r="F40" s="2"/>
    </row>
    <row r="41" spans="1:6" x14ac:dyDescent="0.35">
      <c r="A41" s="12" t="s">
        <v>41</v>
      </c>
      <c r="B41" s="6">
        <v>1.66</v>
      </c>
      <c r="C41" s="6">
        <v>10.4</v>
      </c>
      <c r="D41" s="13">
        <f t="shared" ref="D41:D72" si="2">(C41/(B41*1000))*100</f>
        <v>0.62650602409638556</v>
      </c>
      <c r="E41" s="6">
        <v>110.9</v>
      </c>
    </row>
    <row r="42" spans="1:6" x14ac:dyDescent="0.35">
      <c r="A42" s="12" t="s">
        <v>42</v>
      </c>
      <c r="B42" s="6">
        <v>3.21</v>
      </c>
      <c r="C42" s="6">
        <v>178.8</v>
      </c>
      <c r="D42" s="13">
        <f t="shared" si="2"/>
        <v>5.5700934579439254</v>
      </c>
      <c r="E42" s="6">
        <v>219.4</v>
      </c>
    </row>
    <row r="43" spans="1:6" x14ac:dyDescent="0.35">
      <c r="A43" s="12" t="s">
        <v>43</v>
      </c>
      <c r="B43" s="6">
        <v>3.24</v>
      </c>
      <c r="C43" s="6">
        <v>175.9</v>
      </c>
      <c r="D43" s="13">
        <f t="shared" si="2"/>
        <v>5.4290123456790118</v>
      </c>
      <c r="E43" s="6">
        <v>545</v>
      </c>
    </row>
    <row r="44" spans="1:6" x14ac:dyDescent="0.35">
      <c r="A44" s="12" t="s">
        <v>44</v>
      </c>
      <c r="B44" s="6">
        <v>3.71</v>
      </c>
      <c r="C44" s="6">
        <v>163.1</v>
      </c>
      <c r="D44" s="13">
        <f t="shared" si="2"/>
        <v>4.3962264150943398</v>
      </c>
      <c r="E44" s="6">
        <v>611.79999999999995</v>
      </c>
    </row>
    <row r="45" spans="1:6" x14ac:dyDescent="0.35">
      <c r="A45" s="12" t="s">
        <v>45</v>
      </c>
      <c r="B45" s="6">
        <v>4.28</v>
      </c>
      <c r="C45" s="6">
        <v>73.8</v>
      </c>
      <c r="D45" s="13">
        <f t="shared" si="2"/>
        <v>1.7242990654205606</v>
      </c>
      <c r="E45" s="6">
        <v>294.2</v>
      </c>
    </row>
    <row r="46" spans="1:6" x14ac:dyDescent="0.35">
      <c r="A46" s="12" t="s">
        <v>46</v>
      </c>
      <c r="B46" s="6">
        <v>3.61</v>
      </c>
      <c r="C46" s="6">
        <v>165.3</v>
      </c>
      <c r="D46" s="13">
        <f t="shared" si="2"/>
        <v>4.5789473684210531</v>
      </c>
      <c r="E46" s="6">
        <v>310.10000000000002</v>
      </c>
    </row>
    <row r="47" spans="1:6" x14ac:dyDescent="0.35">
      <c r="A47" s="12" t="s">
        <v>47</v>
      </c>
      <c r="B47" s="6">
        <v>3.44</v>
      </c>
      <c r="C47" s="6">
        <v>172</v>
      </c>
      <c r="D47" s="13">
        <f t="shared" si="2"/>
        <v>5</v>
      </c>
      <c r="E47" s="6">
        <v>327.39999999999998</v>
      </c>
    </row>
    <row r="48" spans="1:6" x14ac:dyDescent="0.35">
      <c r="A48" s="12" t="s">
        <v>48</v>
      </c>
      <c r="B48" s="6">
        <v>3.53</v>
      </c>
      <c r="C48" s="6">
        <v>9.7100000000000009</v>
      </c>
      <c r="D48" s="13">
        <f t="shared" si="2"/>
        <v>0.27507082152974505</v>
      </c>
      <c r="E48" s="6">
        <v>78.2</v>
      </c>
    </row>
    <row r="49" spans="1:6" x14ac:dyDescent="0.35">
      <c r="A49" s="12" t="s">
        <v>49</v>
      </c>
      <c r="B49" s="6">
        <v>3.21</v>
      </c>
      <c r="C49" s="6">
        <v>7.17</v>
      </c>
      <c r="D49" s="13">
        <f t="shared" si="2"/>
        <v>0.2233644859813084</v>
      </c>
      <c r="E49" s="6">
        <v>172.7</v>
      </c>
    </row>
    <row r="50" spans="1:6" x14ac:dyDescent="0.35">
      <c r="A50" s="12" t="s">
        <v>50</v>
      </c>
      <c r="B50" s="6">
        <v>3.26</v>
      </c>
      <c r="C50" s="6">
        <v>164.3</v>
      </c>
      <c r="D50" s="13">
        <f t="shared" si="2"/>
        <v>5.0398773006134974</v>
      </c>
      <c r="E50" s="6">
        <v>141.6</v>
      </c>
    </row>
    <row r="51" spans="1:6" x14ac:dyDescent="0.35">
      <c r="A51" s="12" t="s">
        <v>51</v>
      </c>
      <c r="B51" s="6">
        <v>3.42</v>
      </c>
      <c r="C51" s="6">
        <v>90.2</v>
      </c>
      <c r="D51" s="13">
        <f t="shared" si="2"/>
        <v>2.6374269005847952</v>
      </c>
      <c r="E51" s="6">
        <v>176.5</v>
      </c>
      <c r="F51" s="2"/>
    </row>
    <row r="52" spans="1:6" x14ac:dyDescent="0.35">
      <c r="A52" s="12" t="s">
        <v>52</v>
      </c>
      <c r="B52" s="6">
        <v>3.16</v>
      </c>
      <c r="C52" s="6">
        <v>174.2</v>
      </c>
      <c r="D52" s="13">
        <f t="shared" si="2"/>
        <v>5.5126582278481013</v>
      </c>
      <c r="E52" s="6">
        <v>136.1</v>
      </c>
    </row>
    <row r="53" spans="1:6" x14ac:dyDescent="0.35">
      <c r="A53" s="12" t="s">
        <v>53</v>
      </c>
      <c r="B53" s="6">
        <v>3.54</v>
      </c>
      <c r="C53" s="6">
        <v>177.7</v>
      </c>
      <c r="D53" s="13">
        <f t="shared" si="2"/>
        <v>5.0197740112994351</v>
      </c>
      <c r="E53" s="6">
        <v>135.5</v>
      </c>
    </row>
    <row r="54" spans="1:6" x14ac:dyDescent="0.35">
      <c r="A54" s="12" t="s">
        <v>54</v>
      </c>
      <c r="B54" s="6">
        <v>3.35</v>
      </c>
      <c r="C54" s="6">
        <v>180.8</v>
      </c>
      <c r="D54" s="13">
        <f t="shared" si="2"/>
        <v>5.3970149253731341</v>
      </c>
      <c r="E54" s="6">
        <v>258.2</v>
      </c>
    </row>
    <row r="55" spans="1:6" x14ac:dyDescent="0.35">
      <c r="A55" s="12" t="s">
        <v>55</v>
      </c>
      <c r="B55" s="6">
        <v>3.61</v>
      </c>
      <c r="C55" s="6">
        <v>174.7</v>
      </c>
      <c r="D55" s="13">
        <f t="shared" si="2"/>
        <v>4.839335180055401</v>
      </c>
      <c r="E55" s="6">
        <v>127.2</v>
      </c>
    </row>
    <row r="56" spans="1:6" x14ac:dyDescent="0.35">
      <c r="A56" s="12" t="s">
        <v>56</v>
      </c>
      <c r="B56" s="6">
        <v>3.53</v>
      </c>
      <c r="C56" s="6">
        <v>178.7</v>
      </c>
      <c r="D56" s="13">
        <f t="shared" si="2"/>
        <v>5.0623229461756365</v>
      </c>
      <c r="E56" s="6">
        <v>116.5</v>
      </c>
    </row>
    <row r="57" spans="1:6" x14ac:dyDescent="0.35">
      <c r="A57" s="12" t="s">
        <v>71</v>
      </c>
      <c r="B57" s="6">
        <v>3.2</v>
      </c>
      <c r="C57" s="6">
        <v>32.799999999999997</v>
      </c>
      <c r="D57" s="13">
        <f t="shared" si="2"/>
        <v>1.0249999999999999</v>
      </c>
      <c r="E57" s="6">
        <v>342.5</v>
      </c>
    </row>
    <row r="58" spans="1:6" x14ac:dyDescent="0.35">
      <c r="A58" s="12" t="s">
        <v>72</v>
      </c>
      <c r="B58" s="6">
        <v>3.92</v>
      </c>
      <c r="C58" s="6">
        <v>165.6</v>
      </c>
      <c r="D58" s="13">
        <f t="shared" si="2"/>
        <v>4.2244897959183669</v>
      </c>
      <c r="E58" s="6">
        <v>71.7</v>
      </c>
    </row>
    <row r="59" spans="1:6" x14ac:dyDescent="0.35">
      <c r="A59" s="12" t="s">
        <v>72</v>
      </c>
      <c r="B59" s="6">
        <v>3.13</v>
      </c>
      <c r="C59" s="6">
        <v>124.4</v>
      </c>
      <c r="D59" s="13">
        <f t="shared" si="2"/>
        <v>3.9744408945686907</v>
      </c>
      <c r="E59" s="6">
        <v>141.19999999999999</v>
      </c>
    </row>
    <row r="60" spans="1:6" x14ac:dyDescent="0.35">
      <c r="A60" s="12" t="s">
        <v>57</v>
      </c>
      <c r="B60" s="6">
        <v>3.65</v>
      </c>
      <c r="C60" s="6">
        <v>165.6</v>
      </c>
      <c r="D60" s="13">
        <f t="shared" si="2"/>
        <v>4.536986301369863</v>
      </c>
      <c r="E60" s="6">
        <v>88.7</v>
      </c>
    </row>
    <row r="61" spans="1:6" x14ac:dyDescent="0.35">
      <c r="A61" s="12" t="s">
        <v>58</v>
      </c>
      <c r="B61" s="6">
        <v>3.33</v>
      </c>
      <c r="C61" s="6">
        <v>184.1</v>
      </c>
      <c r="D61" s="13">
        <f t="shared" si="2"/>
        <v>5.5285285285285282</v>
      </c>
      <c r="E61" s="6">
        <v>71.099999999999994</v>
      </c>
    </row>
    <row r="62" spans="1:6" x14ac:dyDescent="0.35">
      <c r="A62" s="12" t="s">
        <v>41</v>
      </c>
      <c r="B62" s="6">
        <v>3.28</v>
      </c>
      <c r="C62" s="6">
        <v>178.2</v>
      </c>
      <c r="D62" s="13">
        <f t="shared" si="2"/>
        <v>5.4329268292682924</v>
      </c>
      <c r="E62" s="6">
        <v>575.29999999999995</v>
      </c>
    </row>
    <row r="63" spans="1:6" x14ac:dyDescent="0.35">
      <c r="A63" s="12" t="s">
        <v>42</v>
      </c>
      <c r="B63" s="6">
        <v>3.26</v>
      </c>
      <c r="C63" s="6">
        <v>167.1</v>
      </c>
      <c r="D63" s="13">
        <f t="shared" si="2"/>
        <v>5.1257668711656441</v>
      </c>
      <c r="E63" s="6">
        <v>550</v>
      </c>
    </row>
    <row r="64" spans="1:6" x14ac:dyDescent="0.35">
      <c r="A64" s="12" t="s">
        <v>43</v>
      </c>
      <c r="B64" s="6">
        <v>2.95</v>
      </c>
      <c r="C64" s="6">
        <v>149.19999999999999</v>
      </c>
      <c r="D64" s="13">
        <f t="shared" si="2"/>
        <v>5.0576271186440671</v>
      </c>
      <c r="E64" s="6">
        <v>604</v>
      </c>
    </row>
    <row r="65" spans="1:5" x14ac:dyDescent="0.35">
      <c r="A65" s="12" t="s">
        <v>44</v>
      </c>
      <c r="B65" s="6">
        <v>3.5</v>
      </c>
      <c r="C65" s="6">
        <v>144.5</v>
      </c>
      <c r="D65" s="13">
        <f t="shared" si="2"/>
        <v>4.128571428571429</v>
      </c>
      <c r="E65" s="6">
        <v>605</v>
      </c>
    </row>
    <row r="66" spans="1:5" x14ac:dyDescent="0.35">
      <c r="A66" s="12" t="s">
        <v>45</v>
      </c>
      <c r="B66" s="6">
        <v>3.38</v>
      </c>
      <c r="C66" s="6">
        <v>168.9</v>
      </c>
      <c r="D66" s="13">
        <f t="shared" si="2"/>
        <v>4.997041420118344</v>
      </c>
      <c r="E66" s="6">
        <v>627.79999999999995</v>
      </c>
    </row>
    <row r="67" spans="1:5" x14ac:dyDescent="0.35">
      <c r="A67" s="12" t="s">
        <v>46</v>
      </c>
      <c r="B67" s="6">
        <v>3.26</v>
      </c>
      <c r="C67" s="6">
        <v>167.1</v>
      </c>
      <c r="D67" s="13">
        <f t="shared" si="2"/>
        <v>5.1257668711656441</v>
      </c>
      <c r="E67" s="6">
        <v>345.2</v>
      </c>
    </row>
    <row r="68" spans="1:5" x14ac:dyDescent="0.35">
      <c r="A68" s="12" t="s">
        <v>47</v>
      </c>
      <c r="B68" s="6">
        <v>3.29</v>
      </c>
      <c r="C68" s="6">
        <v>96.4</v>
      </c>
      <c r="D68" s="13">
        <f t="shared" si="2"/>
        <v>2.9300911854103346</v>
      </c>
      <c r="E68" s="6">
        <v>183.9</v>
      </c>
    </row>
    <row r="69" spans="1:5" x14ac:dyDescent="0.35">
      <c r="A69" s="12" t="s">
        <v>48</v>
      </c>
      <c r="B69" s="6">
        <v>3.59</v>
      </c>
      <c r="C69" s="6">
        <v>31.5</v>
      </c>
      <c r="D69" s="13">
        <f t="shared" si="2"/>
        <v>0.87743732590529255</v>
      </c>
      <c r="E69" s="6">
        <v>267.2</v>
      </c>
    </row>
    <row r="70" spans="1:5" x14ac:dyDescent="0.35">
      <c r="A70" s="12" t="s">
        <v>49</v>
      </c>
      <c r="B70" s="6">
        <v>3.31</v>
      </c>
      <c r="C70" s="6">
        <v>177.6</v>
      </c>
      <c r="D70" s="13">
        <f t="shared" si="2"/>
        <v>5.3655589123867067</v>
      </c>
      <c r="E70" s="6">
        <v>159.69999999999999</v>
      </c>
    </row>
    <row r="71" spans="1:5" x14ac:dyDescent="0.35">
      <c r="A71" s="12" t="s">
        <v>50</v>
      </c>
      <c r="B71" s="6">
        <v>3.62</v>
      </c>
      <c r="C71" s="6">
        <v>177.1</v>
      </c>
      <c r="D71" s="13">
        <f t="shared" si="2"/>
        <v>4.8922651933701653</v>
      </c>
      <c r="E71" s="6">
        <v>277.10000000000002</v>
      </c>
    </row>
    <row r="72" spans="1:5" x14ac:dyDescent="0.35">
      <c r="A72" s="12" t="s">
        <v>51</v>
      </c>
      <c r="B72" s="6">
        <v>3.23</v>
      </c>
      <c r="C72" s="6">
        <v>132.4</v>
      </c>
      <c r="D72" s="13">
        <f t="shared" si="2"/>
        <v>4.0990712074303408</v>
      </c>
      <c r="E72" s="6">
        <v>197.7</v>
      </c>
    </row>
    <row r="73" spans="1:5" x14ac:dyDescent="0.35">
      <c r="A73" s="12" t="s">
        <v>52</v>
      </c>
      <c r="B73" s="6">
        <v>3.16</v>
      </c>
      <c r="C73" s="6">
        <v>187.1</v>
      </c>
      <c r="D73" s="13">
        <f t="shared" ref="D73:D104" si="3">(C73/(B73*1000))*100</f>
        <v>5.9208860759493671</v>
      </c>
      <c r="E73" s="6">
        <v>69.7</v>
      </c>
    </row>
    <row r="74" spans="1:5" x14ac:dyDescent="0.35">
      <c r="A74" s="12" t="s">
        <v>53</v>
      </c>
      <c r="B74" s="6">
        <v>3.35</v>
      </c>
      <c r="C74" s="6">
        <v>185.6</v>
      </c>
      <c r="D74" s="13">
        <f t="shared" si="3"/>
        <v>5.540298507462686</v>
      </c>
      <c r="E74" s="6">
        <v>122.2</v>
      </c>
    </row>
    <row r="75" spans="1:5" x14ac:dyDescent="0.35">
      <c r="A75" s="12" t="s">
        <v>54</v>
      </c>
      <c r="B75" s="6">
        <v>3.24</v>
      </c>
      <c r="C75" s="6">
        <v>185.4</v>
      </c>
      <c r="D75" s="13">
        <f t="shared" si="3"/>
        <v>5.7222222222222223</v>
      </c>
      <c r="E75" s="6">
        <v>99.8</v>
      </c>
    </row>
    <row r="76" spans="1:5" x14ac:dyDescent="0.35">
      <c r="A76" s="12" t="s">
        <v>55</v>
      </c>
      <c r="B76" s="6">
        <v>3.27</v>
      </c>
      <c r="C76" s="6">
        <v>182.6</v>
      </c>
      <c r="D76" s="13">
        <f t="shared" si="3"/>
        <v>5.5840978593272164</v>
      </c>
      <c r="E76" s="6">
        <v>129.30000000000001</v>
      </c>
    </row>
    <row r="77" spans="1:5" x14ac:dyDescent="0.35">
      <c r="A77" s="12" t="s">
        <v>56</v>
      </c>
      <c r="B77" s="6">
        <v>3.62</v>
      </c>
      <c r="C77" s="6">
        <v>172.8</v>
      </c>
      <c r="D77" s="13">
        <f t="shared" si="3"/>
        <v>4.7734806629834257</v>
      </c>
      <c r="E77" s="6">
        <v>130.4</v>
      </c>
    </row>
    <row r="78" spans="1:5" x14ac:dyDescent="0.35">
      <c r="A78" s="12" t="s">
        <v>59</v>
      </c>
      <c r="B78" s="6">
        <v>3.75</v>
      </c>
      <c r="C78" s="6">
        <v>155.80000000000001</v>
      </c>
      <c r="D78" s="19">
        <f t="shared" si="3"/>
        <v>4.1546666666666665</v>
      </c>
      <c r="E78" s="6">
        <v>128.69999999999999</v>
      </c>
    </row>
    <row r="79" spans="1:5" x14ac:dyDescent="0.35">
      <c r="A79" s="12" t="s">
        <v>60</v>
      </c>
      <c r="B79" s="6">
        <v>3.34</v>
      </c>
      <c r="C79" s="6">
        <v>175.9</v>
      </c>
      <c r="D79" s="13">
        <f t="shared" si="3"/>
        <v>5.2664670658682633</v>
      </c>
      <c r="E79" s="6">
        <v>76.400000000000006</v>
      </c>
    </row>
    <row r="80" spans="1:5" x14ac:dyDescent="0.35">
      <c r="A80" s="12" t="s">
        <v>61</v>
      </c>
      <c r="B80" s="6">
        <v>3.15</v>
      </c>
      <c r="C80" s="6">
        <v>2.89</v>
      </c>
      <c r="D80" s="13">
        <f t="shared" si="3"/>
        <v>9.1746031746031756E-2</v>
      </c>
      <c r="E80" s="6">
        <v>199</v>
      </c>
    </row>
    <row r="81" spans="1:5" x14ac:dyDescent="0.35">
      <c r="A81" s="12" t="s">
        <v>62</v>
      </c>
      <c r="B81" s="6">
        <v>2.0499999999999998</v>
      </c>
      <c r="C81" s="6">
        <v>123</v>
      </c>
      <c r="D81" s="13">
        <f t="shared" si="3"/>
        <v>6</v>
      </c>
      <c r="E81" s="6">
        <v>42.9</v>
      </c>
    </row>
    <row r="82" spans="1:5" x14ac:dyDescent="0.35">
      <c r="A82" s="12" t="s">
        <v>63</v>
      </c>
      <c r="B82" s="6">
        <v>3.19</v>
      </c>
      <c r="C82" s="6">
        <v>169.6</v>
      </c>
      <c r="D82" s="13">
        <f t="shared" si="3"/>
        <v>5.3166144200626961</v>
      </c>
      <c r="E82" s="6">
        <v>63.2</v>
      </c>
    </row>
    <row r="83" spans="1:5" x14ac:dyDescent="0.35">
      <c r="A83" s="12" t="s">
        <v>64</v>
      </c>
      <c r="B83" s="6">
        <v>3.22</v>
      </c>
      <c r="C83" s="6">
        <v>5.2</v>
      </c>
      <c r="D83" s="13">
        <f t="shared" si="3"/>
        <v>0.16149068322981366</v>
      </c>
      <c r="E83" s="6">
        <v>364.1</v>
      </c>
    </row>
    <row r="84" spans="1:5" x14ac:dyDescent="0.35">
      <c r="A84" s="12" t="s">
        <v>65</v>
      </c>
      <c r="B84" s="6">
        <v>3.56</v>
      </c>
      <c r="C84" s="6">
        <v>24.8</v>
      </c>
      <c r="D84" s="13">
        <f t="shared" si="3"/>
        <v>0.6966292134831461</v>
      </c>
      <c r="E84" s="6">
        <v>59.4</v>
      </c>
    </row>
    <row r="85" spans="1:5" x14ac:dyDescent="0.35">
      <c r="A85" s="12" t="s">
        <v>66</v>
      </c>
      <c r="B85" s="6">
        <v>3.18</v>
      </c>
      <c r="C85" s="6">
        <v>173.6</v>
      </c>
      <c r="D85" s="13">
        <f t="shared" si="3"/>
        <v>5.4591194968553456</v>
      </c>
      <c r="E85" s="6">
        <v>75.099999999999994</v>
      </c>
    </row>
    <row r="86" spans="1:5" x14ac:dyDescent="0.35">
      <c r="A86" s="12" t="s">
        <v>67</v>
      </c>
      <c r="B86" s="6">
        <v>3.18</v>
      </c>
      <c r="C86" s="6">
        <v>46.5</v>
      </c>
      <c r="D86" s="13">
        <f t="shared" si="3"/>
        <v>1.4622641509433962</v>
      </c>
      <c r="E86" s="6">
        <v>32.6</v>
      </c>
    </row>
    <row r="87" spans="1:5" x14ac:dyDescent="0.35">
      <c r="A87" s="12" t="s">
        <v>68</v>
      </c>
      <c r="B87" s="6">
        <v>3.17</v>
      </c>
      <c r="C87" s="6">
        <v>18.7</v>
      </c>
      <c r="D87" s="13">
        <f t="shared" si="3"/>
        <v>0.58990536277602523</v>
      </c>
      <c r="E87" s="6">
        <v>21.1</v>
      </c>
    </row>
    <row r="88" spans="1:5" x14ac:dyDescent="0.35">
      <c r="A88" s="12" t="s">
        <v>69</v>
      </c>
      <c r="B88" s="6">
        <v>3.22</v>
      </c>
      <c r="C88" s="6">
        <v>28.3</v>
      </c>
      <c r="D88" s="13">
        <f t="shared" si="3"/>
        <v>0.87888198757763969</v>
      </c>
      <c r="E88" s="6">
        <v>31.2</v>
      </c>
    </row>
    <row r="89" spans="1:5" x14ac:dyDescent="0.35">
      <c r="A89" s="12" t="s">
        <v>70</v>
      </c>
      <c r="B89" s="6">
        <v>2.89</v>
      </c>
      <c r="C89" s="6">
        <v>48.2</v>
      </c>
      <c r="D89" s="13">
        <f t="shared" si="3"/>
        <v>1.6678200692041523</v>
      </c>
      <c r="E89" s="6">
        <v>28.2</v>
      </c>
    </row>
    <row r="90" spans="1:5" x14ac:dyDescent="0.35">
      <c r="A90" s="12" t="s">
        <v>35</v>
      </c>
      <c r="B90" s="6">
        <v>2.78</v>
      </c>
      <c r="C90" s="6">
        <v>48.72</v>
      </c>
      <c r="D90" s="13">
        <f t="shared" si="3"/>
        <v>1.7525179856115107</v>
      </c>
      <c r="E90" s="6">
        <v>27.6</v>
      </c>
    </row>
    <row r="91" spans="1:5" x14ac:dyDescent="0.35">
      <c r="A91" s="12" t="s">
        <v>36</v>
      </c>
      <c r="B91" s="6">
        <v>3.19</v>
      </c>
      <c r="C91" s="6">
        <v>17.399999999999999</v>
      </c>
      <c r="D91" s="13">
        <f t="shared" si="3"/>
        <v>0.54545454545454541</v>
      </c>
      <c r="E91" s="6">
        <v>20.399999999999999</v>
      </c>
    </row>
    <row r="92" spans="1:5" x14ac:dyDescent="0.35">
      <c r="A92" s="12" t="s">
        <v>37</v>
      </c>
      <c r="B92" s="6">
        <v>2.9</v>
      </c>
      <c r="C92" s="6">
        <v>91.7</v>
      </c>
      <c r="D92" s="13">
        <f t="shared" si="3"/>
        <v>3.1620689655172418</v>
      </c>
      <c r="E92" s="6">
        <v>27.5</v>
      </c>
    </row>
    <row r="93" spans="1:5" x14ac:dyDescent="0.35">
      <c r="A93" s="12" t="s">
        <v>26</v>
      </c>
      <c r="B93" s="6">
        <v>2.4700000000000002</v>
      </c>
      <c r="C93" s="6">
        <v>190.6</v>
      </c>
      <c r="D93" s="13">
        <f t="shared" si="3"/>
        <v>7.7165991902834001</v>
      </c>
      <c r="E93" s="6">
        <v>25.2</v>
      </c>
    </row>
    <row r="94" spans="1:5" x14ac:dyDescent="0.35">
      <c r="A94" s="12" t="s">
        <v>25</v>
      </c>
      <c r="B94" s="6">
        <v>3.2</v>
      </c>
      <c r="C94" s="6">
        <v>23.5</v>
      </c>
      <c r="D94" s="13">
        <f t="shared" si="3"/>
        <v>0.734375</v>
      </c>
      <c r="E94" s="6">
        <v>19.3</v>
      </c>
    </row>
    <row r="95" spans="1:5" x14ac:dyDescent="0.35">
      <c r="A95" s="12" t="s">
        <v>33</v>
      </c>
      <c r="B95" s="6">
        <v>2.93</v>
      </c>
      <c r="C95" s="6">
        <v>39.1</v>
      </c>
      <c r="D95" s="13">
        <f t="shared" si="3"/>
        <v>1.3344709897610922</v>
      </c>
      <c r="E95" s="6">
        <v>24.9</v>
      </c>
    </row>
    <row r="96" spans="1:5" x14ac:dyDescent="0.35">
      <c r="A96" s="12" t="s">
        <v>34</v>
      </c>
      <c r="B96" s="6">
        <v>2.62</v>
      </c>
      <c r="C96" s="6">
        <v>19.899999999999999</v>
      </c>
      <c r="D96" s="13">
        <f t="shared" si="3"/>
        <v>0.75954198473282442</v>
      </c>
      <c r="E96" s="6">
        <v>20.6</v>
      </c>
    </row>
    <row r="97" spans="1:5" x14ac:dyDescent="0.35">
      <c r="A97" s="12" t="s">
        <v>38</v>
      </c>
      <c r="B97" s="6">
        <v>2.65</v>
      </c>
      <c r="C97" s="6">
        <v>35.049999999999997</v>
      </c>
      <c r="D97" s="13">
        <f t="shared" si="3"/>
        <v>1.3226415094339621</v>
      </c>
      <c r="E97" s="6">
        <v>23</v>
      </c>
    </row>
    <row r="98" spans="1:5" x14ac:dyDescent="0.35">
      <c r="A98" s="12" t="s">
        <v>39</v>
      </c>
      <c r="B98" s="6">
        <v>2.39</v>
      </c>
      <c r="C98" s="6">
        <v>12.5</v>
      </c>
      <c r="D98" s="13">
        <f t="shared" si="3"/>
        <v>0.52301255230125521</v>
      </c>
      <c r="E98" s="6">
        <v>19.8</v>
      </c>
    </row>
    <row r="99" spans="1:5" x14ac:dyDescent="0.35">
      <c r="A99" s="12" t="s">
        <v>40</v>
      </c>
      <c r="B99" s="6">
        <v>1.95</v>
      </c>
      <c r="C99" s="6">
        <v>11.6</v>
      </c>
      <c r="D99" s="13">
        <f t="shared" si="3"/>
        <v>0.59487179487179487</v>
      </c>
      <c r="E99" s="6">
        <v>18.100000000000001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workbookViewId="0">
      <selection activeCell="A10" sqref="A10"/>
    </sheetView>
  </sheetViews>
  <sheetFormatPr defaultRowHeight="14.5" x14ac:dyDescent="0.35"/>
  <cols>
    <col min="1" max="1" width="45" customWidth="1"/>
    <col min="2" max="2" width="11.36328125" customWidth="1"/>
    <col min="4" max="4" width="9.81640625" customWidth="1"/>
  </cols>
  <sheetData>
    <row r="1" spans="1:16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5">
      <c r="A4" s="4"/>
      <c r="B4" s="7" t="s">
        <v>73</v>
      </c>
      <c r="C4" s="7" t="s">
        <v>74</v>
      </c>
      <c r="D4" s="7" t="s">
        <v>75</v>
      </c>
      <c r="E4" s="7" t="s">
        <v>76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5">
      <c r="A5" s="4" t="s">
        <v>77</v>
      </c>
      <c r="B5" s="5">
        <v>2.5110000000000001</v>
      </c>
      <c r="C5" s="5">
        <f>B5-B11</f>
        <v>2.4810000000000003</v>
      </c>
      <c r="D5" s="5">
        <v>100</v>
      </c>
      <c r="E5" s="20">
        <f>(11.04*C5*C5)+(11.948*C5)+(1.5134)</f>
        <v>99.111573440000015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5">
      <c r="A6" s="4" t="s">
        <v>78</v>
      </c>
      <c r="B6" s="5">
        <v>1.7030000000000001</v>
      </c>
      <c r="C6" s="5">
        <f>B6-B11</f>
        <v>1.673</v>
      </c>
      <c r="D6" s="5">
        <v>50</v>
      </c>
      <c r="E6" s="20">
        <f t="shared" ref="E6:E11" si="0">(11.04*C6*C6)+(11.948*C6)+(1.5134)</f>
        <v>52.402580159999992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5">
      <c r="A7" s="4" t="s">
        <v>79</v>
      </c>
      <c r="B7" s="5">
        <v>1.024</v>
      </c>
      <c r="C7" s="5">
        <f>B7-B11</f>
        <v>0.99399999999999999</v>
      </c>
      <c r="D7" s="5">
        <v>25</v>
      </c>
      <c r="E7" s="20">
        <f t="shared" si="0"/>
        <v>24.297629439999998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5">
      <c r="A8" s="4" t="s">
        <v>80</v>
      </c>
      <c r="B8" s="5">
        <v>0.54300000000000004</v>
      </c>
      <c r="C8" s="5">
        <f>B8-B11</f>
        <v>0.51300000000000001</v>
      </c>
      <c r="D8" s="5">
        <v>12.5</v>
      </c>
      <c r="E8" s="20">
        <f t="shared" si="0"/>
        <v>10.548109760000001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5">
      <c r="A9" s="4" t="s">
        <v>81</v>
      </c>
      <c r="B9" s="5">
        <v>0.318</v>
      </c>
      <c r="C9" s="5">
        <f>B9-B11</f>
        <v>0.28800000000000003</v>
      </c>
      <c r="D9" s="5">
        <v>6.25</v>
      </c>
      <c r="E9" s="20">
        <f t="shared" si="0"/>
        <v>5.8701257600000005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5">
      <c r="A10" s="4" t="s">
        <v>82</v>
      </c>
      <c r="B10" s="5">
        <v>0.152</v>
      </c>
      <c r="C10" s="5">
        <f>B10-B11</f>
        <v>0.122</v>
      </c>
      <c r="D10" s="5">
        <v>3.125</v>
      </c>
      <c r="E10" s="20">
        <f t="shared" si="0"/>
        <v>3.1353753600000003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5">
      <c r="A11" s="4" t="s">
        <v>83</v>
      </c>
      <c r="B11" s="5">
        <v>0.03</v>
      </c>
      <c r="C11" s="5">
        <f>B11-B11</f>
        <v>0</v>
      </c>
      <c r="D11" s="5">
        <v>0</v>
      </c>
      <c r="E11" s="20">
        <f t="shared" si="0"/>
        <v>1.5134000000000001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5">
      <c r="A17" s="4"/>
      <c r="B17" s="4"/>
      <c r="C17" s="4"/>
      <c r="D17" s="4"/>
      <c r="E17" s="4"/>
      <c r="F17" s="4"/>
      <c r="G17" s="4"/>
      <c r="H17" s="4"/>
      <c r="J17" s="9" t="s">
        <v>84</v>
      </c>
      <c r="K17" s="9"/>
      <c r="L17" s="9"/>
      <c r="M17" s="4"/>
      <c r="N17" s="4"/>
      <c r="O17" s="4"/>
    </row>
    <row r="18" spans="1:15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5">
      <c r="A21" s="4"/>
      <c r="B21" s="4"/>
      <c r="C21" s="4"/>
      <c r="D21" s="4"/>
      <c r="F21" s="4"/>
      <c r="G21" s="4"/>
    </row>
    <row r="22" spans="1:15" x14ac:dyDescent="0.35">
      <c r="A22" s="7" t="s">
        <v>4</v>
      </c>
      <c r="B22" s="7" t="s">
        <v>73</v>
      </c>
      <c r="C22" s="7" t="s">
        <v>83</v>
      </c>
      <c r="D22" s="7" t="s">
        <v>74</v>
      </c>
      <c r="E22" s="7" t="s">
        <v>76</v>
      </c>
      <c r="F22" s="4"/>
      <c r="G22" s="4"/>
    </row>
    <row r="23" spans="1:15" x14ac:dyDescent="0.35">
      <c r="A23" s="34" t="s">
        <v>165</v>
      </c>
      <c r="B23" s="34"/>
      <c r="C23" s="34"/>
      <c r="D23" s="34"/>
      <c r="E23" s="34"/>
    </row>
    <row r="24" spans="1:15" x14ac:dyDescent="0.35">
      <c r="A24" s="12" t="s">
        <v>6</v>
      </c>
      <c r="B24" s="6">
        <v>1.7370000000000001</v>
      </c>
      <c r="C24" s="6">
        <v>0.03</v>
      </c>
      <c r="D24" s="6">
        <f t="shared" ref="D24:D60" si="1">(B24-C24)</f>
        <v>1.7070000000000001</v>
      </c>
      <c r="E24" s="21">
        <f t="shared" ref="E24:E60" si="2">(11.04*D24*D24)+(11.948*D24)+(1.5134)</f>
        <v>54.077528960000002</v>
      </c>
    </row>
    <row r="25" spans="1:15" x14ac:dyDescent="0.35">
      <c r="A25" s="12" t="s">
        <v>7</v>
      </c>
      <c r="B25" s="6">
        <v>1.919</v>
      </c>
      <c r="C25" s="6">
        <v>0.03</v>
      </c>
      <c r="D25" s="6">
        <f t="shared" si="1"/>
        <v>1.889</v>
      </c>
      <c r="E25" s="21">
        <f t="shared" si="2"/>
        <v>63.477435839999998</v>
      </c>
    </row>
    <row r="26" spans="1:15" x14ac:dyDescent="0.35">
      <c r="A26" s="12" t="s">
        <v>8</v>
      </c>
      <c r="B26" s="6">
        <v>0.28399999999999997</v>
      </c>
      <c r="C26" s="6">
        <v>0.03</v>
      </c>
      <c r="D26" s="6">
        <f t="shared" si="1"/>
        <v>0.254</v>
      </c>
      <c r="E26" s="21">
        <f t="shared" si="2"/>
        <v>5.2604486399999999</v>
      </c>
    </row>
    <row r="27" spans="1:15" x14ac:dyDescent="0.35">
      <c r="A27" s="12" t="s">
        <v>9</v>
      </c>
      <c r="B27" s="6">
        <v>0.98499999999999999</v>
      </c>
      <c r="C27" s="6">
        <v>0.03</v>
      </c>
      <c r="D27" s="6">
        <f t="shared" si="1"/>
        <v>0.95499999999999996</v>
      </c>
      <c r="E27" s="21">
        <f t="shared" si="2"/>
        <v>22.992495999999999</v>
      </c>
    </row>
    <row r="28" spans="1:15" x14ac:dyDescent="0.35">
      <c r="A28" s="12" t="s">
        <v>10</v>
      </c>
      <c r="B28" s="6">
        <v>0.38100000000000001</v>
      </c>
      <c r="C28" s="6">
        <v>0.03</v>
      </c>
      <c r="D28" s="6">
        <f t="shared" si="1"/>
        <v>0.35099999999999998</v>
      </c>
      <c r="E28" s="21">
        <f t="shared" si="2"/>
        <v>7.0672870400000001</v>
      </c>
    </row>
    <row r="29" spans="1:15" x14ac:dyDescent="0.35">
      <c r="A29" s="12" t="s">
        <v>11</v>
      </c>
      <c r="B29" s="6">
        <v>0.95099999999999996</v>
      </c>
      <c r="C29" s="6">
        <v>0.03</v>
      </c>
      <c r="D29" s="6">
        <f t="shared" si="1"/>
        <v>0.92099999999999993</v>
      </c>
      <c r="E29" s="21">
        <f t="shared" si="2"/>
        <v>21.882088639999996</v>
      </c>
    </row>
    <row r="30" spans="1:15" x14ac:dyDescent="0.35">
      <c r="A30" s="12" t="s">
        <v>12</v>
      </c>
      <c r="B30" s="6">
        <v>1.47</v>
      </c>
      <c r="C30" s="6">
        <v>0.03</v>
      </c>
      <c r="D30" s="6">
        <f t="shared" si="1"/>
        <v>1.44</v>
      </c>
      <c r="E30" s="21">
        <f t="shared" si="2"/>
        <v>41.611063999999992</v>
      </c>
    </row>
    <row r="31" spans="1:15" x14ac:dyDescent="0.35">
      <c r="A31" s="12" t="s">
        <v>13</v>
      </c>
      <c r="B31" s="6">
        <v>2.2240000000000002</v>
      </c>
      <c r="C31" s="6">
        <v>0.03</v>
      </c>
      <c r="D31" s="6">
        <f t="shared" si="1"/>
        <v>2.1940000000000004</v>
      </c>
      <c r="E31" s="21">
        <f t="shared" si="2"/>
        <v>80.869853440000028</v>
      </c>
    </row>
    <row r="32" spans="1:15" x14ac:dyDescent="0.35">
      <c r="A32" s="12" t="s">
        <v>14</v>
      </c>
      <c r="B32" s="6">
        <v>1.929</v>
      </c>
      <c r="C32" s="6">
        <v>0.03</v>
      </c>
      <c r="D32" s="6">
        <f t="shared" si="1"/>
        <v>1.899</v>
      </c>
      <c r="E32" s="21">
        <f t="shared" si="2"/>
        <v>64.015111039999994</v>
      </c>
    </row>
    <row r="33" spans="1:5" x14ac:dyDescent="0.35">
      <c r="A33" s="12" t="s">
        <v>15</v>
      </c>
      <c r="B33" s="6">
        <v>2.2530000000000001</v>
      </c>
      <c r="C33" s="6">
        <v>0.03</v>
      </c>
      <c r="D33" s="6">
        <f t="shared" si="1"/>
        <v>2.2230000000000003</v>
      </c>
      <c r="E33" s="21">
        <f t="shared" si="2"/>
        <v>82.630492160000017</v>
      </c>
    </row>
    <row r="34" spans="1:5" x14ac:dyDescent="0.35">
      <c r="A34" s="12" t="s">
        <v>16</v>
      </c>
      <c r="B34" s="6">
        <v>2.109</v>
      </c>
      <c r="C34" s="6">
        <v>0.03</v>
      </c>
      <c r="D34" s="6">
        <f t="shared" si="1"/>
        <v>2.0790000000000002</v>
      </c>
      <c r="E34" s="21">
        <f t="shared" si="2"/>
        <v>74.070832640000006</v>
      </c>
    </row>
    <row r="35" spans="1:5" x14ac:dyDescent="0.35">
      <c r="A35" s="12" t="s">
        <v>17</v>
      </c>
      <c r="B35" s="6">
        <v>1.627</v>
      </c>
      <c r="C35" s="6">
        <v>0.03</v>
      </c>
      <c r="D35" s="6">
        <f t="shared" si="1"/>
        <v>1.597</v>
      </c>
      <c r="E35" s="21">
        <f t="shared" si="2"/>
        <v>48.750871359999998</v>
      </c>
    </row>
    <row r="36" spans="1:5" x14ac:dyDescent="0.35">
      <c r="A36" s="12" t="s">
        <v>18</v>
      </c>
      <c r="B36" s="6">
        <v>1.5760000000000001</v>
      </c>
      <c r="C36" s="6">
        <v>0.03</v>
      </c>
      <c r="D36" s="6">
        <f t="shared" si="1"/>
        <v>1.546</v>
      </c>
      <c r="E36" s="21">
        <f t="shared" si="2"/>
        <v>46.371888640000002</v>
      </c>
    </row>
    <row r="37" spans="1:5" x14ac:dyDescent="0.35">
      <c r="A37" s="12" t="s">
        <v>19</v>
      </c>
      <c r="B37" s="6">
        <v>1.579</v>
      </c>
      <c r="C37" s="6">
        <v>0.03</v>
      </c>
      <c r="D37" s="6">
        <f t="shared" si="1"/>
        <v>1.5489999999999999</v>
      </c>
      <c r="E37" s="21">
        <f t="shared" si="2"/>
        <v>46.510239039999995</v>
      </c>
    </row>
    <row r="38" spans="1:5" x14ac:dyDescent="0.35">
      <c r="A38" s="12" t="s">
        <v>20</v>
      </c>
      <c r="B38" s="6">
        <v>1.804</v>
      </c>
      <c r="C38" s="6">
        <v>0.03</v>
      </c>
      <c r="D38" s="6">
        <f t="shared" si="1"/>
        <v>1.774</v>
      </c>
      <c r="E38" s="21">
        <f t="shared" si="2"/>
        <v>57.452871039999998</v>
      </c>
    </row>
    <row r="39" spans="1:5" x14ac:dyDescent="0.35">
      <c r="A39" s="12" t="s">
        <v>21</v>
      </c>
      <c r="B39" s="6">
        <v>1.236</v>
      </c>
      <c r="C39" s="6">
        <v>0.03</v>
      </c>
      <c r="D39" s="6">
        <f t="shared" si="1"/>
        <v>1.206</v>
      </c>
      <c r="E39" s="21">
        <f t="shared" si="2"/>
        <v>31.979661439999997</v>
      </c>
    </row>
    <row r="40" spans="1:5" x14ac:dyDescent="0.35">
      <c r="A40" s="12" t="s">
        <v>22</v>
      </c>
      <c r="B40" s="6">
        <v>0.90800000000000003</v>
      </c>
      <c r="C40" s="6">
        <v>0.03</v>
      </c>
      <c r="D40" s="6">
        <f t="shared" si="1"/>
        <v>0.878</v>
      </c>
      <c r="E40" s="21">
        <f t="shared" si="2"/>
        <v>20.51430336</v>
      </c>
    </row>
    <row r="41" spans="1:5" x14ac:dyDescent="0.35">
      <c r="A41" s="12" t="s">
        <v>23</v>
      </c>
      <c r="B41" s="6">
        <v>1.2170000000000001</v>
      </c>
      <c r="C41" s="6">
        <v>0.03</v>
      </c>
      <c r="D41" s="6">
        <f t="shared" si="1"/>
        <v>1.1870000000000001</v>
      </c>
      <c r="E41" s="21">
        <f t="shared" si="2"/>
        <v>31.250693760000001</v>
      </c>
    </row>
    <row r="42" spans="1:5" x14ac:dyDescent="0.35">
      <c r="A42" s="12" t="s">
        <v>24</v>
      </c>
      <c r="B42" s="6">
        <v>2.0459999999999998</v>
      </c>
      <c r="C42" s="6">
        <v>0.03</v>
      </c>
      <c r="D42" s="6">
        <f t="shared" si="1"/>
        <v>2.016</v>
      </c>
      <c r="E42" s="21">
        <f t="shared" si="2"/>
        <v>70.469954240000007</v>
      </c>
    </row>
    <row r="43" spans="1:5" x14ac:dyDescent="0.35">
      <c r="A43" s="12" t="s">
        <v>25</v>
      </c>
      <c r="B43" s="6">
        <v>1.383</v>
      </c>
      <c r="C43" s="6">
        <v>0.03</v>
      </c>
      <c r="D43" s="6">
        <f t="shared" si="1"/>
        <v>1.353</v>
      </c>
      <c r="E43" s="21">
        <f t="shared" si="2"/>
        <v>37.888967359999995</v>
      </c>
    </row>
    <row r="44" spans="1:5" x14ac:dyDescent="0.35">
      <c r="A44" s="12" t="s">
        <v>26</v>
      </c>
      <c r="B44" s="6">
        <v>2.3690000000000002</v>
      </c>
      <c r="C44" s="6">
        <v>0.03</v>
      </c>
      <c r="D44" s="6">
        <f t="shared" si="1"/>
        <v>2.3390000000000004</v>
      </c>
      <c r="E44" s="21">
        <f t="shared" si="2"/>
        <v>89.858739840000027</v>
      </c>
    </row>
    <row r="45" spans="1:5" x14ac:dyDescent="0.35">
      <c r="A45" s="12" t="s">
        <v>27</v>
      </c>
      <c r="B45" s="6">
        <v>2.0750000000000002</v>
      </c>
      <c r="C45" s="6">
        <v>0.03</v>
      </c>
      <c r="D45" s="6">
        <f t="shared" si="1"/>
        <v>2.0450000000000004</v>
      </c>
      <c r="E45" s="21">
        <f t="shared" si="2"/>
        <v>72.116616000000022</v>
      </c>
    </row>
    <row r="46" spans="1:5" x14ac:dyDescent="0.35">
      <c r="A46" s="12" t="s">
        <v>28</v>
      </c>
      <c r="B46" s="6">
        <v>2.1520000000000001</v>
      </c>
      <c r="C46" s="6">
        <v>0.03</v>
      </c>
      <c r="D46" s="6">
        <f t="shared" si="1"/>
        <v>2.1220000000000003</v>
      </c>
      <c r="E46" s="21">
        <f t="shared" si="2"/>
        <v>76.578895360000018</v>
      </c>
    </row>
    <row r="47" spans="1:5" x14ac:dyDescent="0.35">
      <c r="A47" s="12" t="s">
        <v>29</v>
      </c>
      <c r="B47" s="6">
        <v>2.3380000000000001</v>
      </c>
      <c r="C47" s="6">
        <v>0.03</v>
      </c>
      <c r="D47" s="6">
        <f t="shared" si="1"/>
        <v>2.3080000000000003</v>
      </c>
      <c r="E47" s="21">
        <f t="shared" si="2"/>
        <v>87.897962560000025</v>
      </c>
    </row>
    <row r="48" spans="1:5" x14ac:dyDescent="0.35">
      <c r="A48" s="12" t="s">
        <v>30</v>
      </c>
      <c r="B48" s="6">
        <v>0.76900000000000002</v>
      </c>
      <c r="C48" s="6">
        <v>0.03</v>
      </c>
      <c r="D48" s="6">
        <f t="shared" si="1"/>
        <v>0.73899999999999999</v>
      </c>
      <c r="E48" s="21">
        <f t="shared" si="2"/>
        <v>16.37214784</v>
      </c>
    </row>
    <row r="49" spans="1:5" x14ac:dyDescent="0.35">
      <c r="A49" s="12" t="s">
        <v>31</v>
      </c>
      <c r="B49" s="6">
        <v>2.39</v>
      </c>
      <c r="C49" s="6">
        <v>0.03</v>
      </c>
      <c r="D49" s="6">
        <f t="shared" si="1"/>
        <v>2.3600000000000003</v>
      </c>
      <c r="E49" s="21">
        <f t="shared" si="2"/>
        <v>91.199064000000021</v>
      </c>
    </row>
    <row r="50" spans="1:5" x14ac:dyDescent="0.35">
      <c r="A50" s="12" t="s">
        <v>32</v>
      </c>
      <c r="B50" s="6">
        <v>2.4700000000000002</v>
      </c>
      <c r="C50" s="6">
        <v>0.03</v>
      </c>
      <c r="D50" s="6">
        <f t="shared" si="1"/>
        <v>2.4400000000000004</v>
      </c>
      <c r="E50" s="21">
        <f t="shared" si="2"/>
        <v>96.394264000000021</v>
      </c>
    </row>
    <row r="51" spans="1:5" x14ac:dyDescent="0.35">
      <c r="A51" s="12" t="s">
        <v>26</v>
      </c>
      <c r="B51" s="6">
        <v>2.5190000000000001</v>
      </c>
      <c r="C51" s="6">
        <v>0.03</v>
      </c>
      <c r="D51" s="6">
        <f t="shared" si="1"/>
        <v>2.4890000000000003</v>
      </c>
      <c r="E51" s="21">
        <f t="shared" si="2"/>
        <v>99.646107840000028</v>
      </c>
    </row>
    <row r="52" spans="1:5" x14ac:dyDescent="0.35">
      <c r="A52" s="12" t="s">
        <v>25</v>
      </c>
      <c r="B52" s="6">
        <v>2.4900000000000002</v>
      </c>
      <c r="C52" s="6">
        <v>0.03</v>
      </c>
      <c r="D52" s="6">
        <f t="shared" si="1"/>
        <v>2.4600000000000004</v>
      </c>
      <c r="E52" s="21">
        <f t="shared" si="2"/>
        <v>97.715144000000038</v>
      </c>
    </row>
    <row r="53" spans="1:5" x14ac:dyDescent="0.35">
      <c r="A53" s="12" t="s">
        <v>33</v>
      </c>
      <c r="B53" s="6">
        <v>1.2629999999999999</v>
      </c>
      <c r="C53" s="6">
        <v>0.03</v>
      </c>
      <c r="D53" s="6">
        <f t="shared" si="1"/>
        <v>1.2329999999999999</v>
      </c>
      <c r="E53" s="21">
        <f t="shared" si="2"/>
        <v>33.02927455999999</v>
      </c>
    </row>
    <row r="54" spans="1:5" x14ac:dyDescent="0.35">
      <c r="A54" s="12" t="s">
        <v>34</v>
      </c>
      <c r="B54" s="6">
        <v>1.3280000000000001</v>
      </c>
      <c r="C54" s="6">
        <v>0.03</v>
      </c>
      <c r="D54" s="6">
        <f t="shared" si="1"/>
        <v>1.298</v>
      </c>
      <c r="E54" s="21">
        <f t="shared" si="2"/>
        <v>35.622140160000001</v>
      </c>
    </row>
    <row r="55" spans="1:5" x14ac:dyDescent="0.35">
      <c r="A55" s="12" t="s">
        <v>35</v>
      </c>
      <c r="B55" s="6">
        <v>2.3109999999999999</v>
      </c>
      <c r="C55" s="6">
        <v>0.03</v>
      </c>
      <c r="D55" s="6">
        <f t="shared" si="1"/>
        <v>2.2810000000000001</v>
      </c>
      <c r="E55" s="21">
        <f t="shared" si="2"/>
        <v>86.207477440000005</v>
      </c>
    </row>
    <row r="56" spans="1:5" x14ac:dyDescent="0.35">
      <c r="A56" s="12" t="s">
        <v>36</v>
      </c>
      <c r="B56" s="6">
        <v>1.391</v>
      </c>
      <c r="C56" s="6">
        <v>0.03</v>
      </c>
      <c r="D56" s="6">
        <f t="shared" si="1"/>
        <v>1.361</v>
      </c>
      <c r="E56" s="21">
        <f t="shared" si="2"/>
        <v>38.224251839999994</v>
      </c>
    </row>
    <row r="57" spans="1:5" x14ac:dyDescent="0.35">
      <c r="A57" s="12" t="s">
        <v>37</v>
      </c>
      <c r="B57" s="6">
        <v>1.1970000000000001</v>
      </c>
      <c r="C57" s="6">
        <v>0.03</v>
      </c>
      <c r="D57" s="6">
        <f t="shared" si="1"/>
        <v>1.167</v>
      </c>
      <c r="E57" s="21">
        <f t="shared" si="2"/>
        <v>30.491970560000002</v>
      </c>
    </row>
    <row r="58" spans="1:5" x14ac:dyDescent="0.35">
      <c r="A58" s="12" t="s">
        <v>38</v>
      </c>
      <c r="B58" s="6">
        <v>2.4510000000000001</v>
      </c>
      <c r="C58" s="6">
        <v>0.03</v>
      </c>
      <c r="D58" s="6">
        <f t="shared" si="1"/>
        <v>2.4210000000000003</v>
      </c>
      <c r="E58" s="21">
        <f t="shared" si="2"/>
        <v>95.147608640000016</v>
      </c>
    </row>
    <row r="59" spans="1:5" x14ac:dyDescent="0.35">
      <c r="A59" s="12" t="s">
        <v>39</v>
      </c>
      <c r="B59" s="6">
        <v>0.88100000000000001</v>
      </c>
      <c r="C59" s="6">
        <v>0.03</v>
      </c>
      <c r="D59" s="6">
        <f t="shared" si="1"/>
        <v>0.85099999999999998</v>
      </c>
      <c r="E59" s="21">
        <f t="shared" si="2"/>
        <v>19.67632704</v>
      </c>
    </row>
    <row r="60" spans="1:5" x14ac:dyDescent="0.35">
      <c r="A60" s="12" t="s">
        <v>40</v>
      </c>
      <c r="B60" s="6">
        <v>1.8540000000000001</v>
      </c>
      <c r="C60" s="6">
        <v>0.03</v>
      </c>
      <c r="D60" s="6">
        <f t="shared" si="1"/>
        <v>1.8240000000000001</v>
      </c>
      <c r="E60" s="21">
        <f t="shared" si="2"/>
        <v>60.036367039999995</v>
      </c>
    </row>
    <row r="61" spans="1:5" x14ac:dyDescent="0.35">
      <c r="A61" s="34" t="s">
        <v>166</v>
      </c>
      <c r="B61" s="34"/>
      <c r="C61" s="34"/>
      <c r="D61" s="34"/>
      <c r="E61" s="34"/>
    </row>
    <row r="62" spans="1:5" x14ac:dyDescent="0.35">
      <c r="A62" s="12" t="s">
        <v>41</v>
      </c>
      <c r="B62" s="6">
        <v>1.9830000000000001</v>
      </c>
      <c r="C62" s="6">
        <v>0.03</v>
      </c>
      <c r="D62" s="6">
        <f t="shared" ref="D62:D93" si="3">(B62-C62)</f>
        <v>1.9530000000000001</v>
      </c>
      <c r="E62" s="21">
        <f t="shared" ref="E62:E93" si="4">(11.04*D62*D62)+(11.948*D62)+(1.5134)</f>
        <v>66.95671136</v>
      </c>
    </row>
    <row r="63" spans="1:5" x14ac:dyDescent="0.35">
      <c r="A63" s="12" t="s">
        <v>42</v>
      </c>
      <c r="B63" s="6">
        <v>1.863</v>
      </c>
      <c r="C63" s="6">
        <v>0.03</v>
      </c>
      <c r="D63" s="6">
        <f t="shared" si="3"/>
        <v>1.833</v>
      </c>
      <c r="E63" s="21">
        <f t="shared" si="4"/>
        <v>60.50725855999999</v>
      </c>
    </row>
    <row r="64" spans="1:5" x14ac:dyDescent="0.35">
      <c r="A64" s="12" t="s">
        <v>43</v>
      </c>
      <c r="B64" s="6">
        <v>2.1</v>
      </c>
      <c r="C64" s="6">
        <v>0.03</v>
      </c>
      <c r="D64" s="6">
        <f t="shared" si="3"/>
        <v>2.0700000000000003</v>
      </c>
      <c r="E64" s="21">
        <f t="shared" si="4"/>
        <v>73.551056000000017</v>
      </c>
    </row>
    <row r="65" spans="1:5" x14ac:dyDescent="0.35">
      <c r="A65" s="12" t="s">
        <v>44</v>
      </c>
      <c r="B65" s="6">
        <v>0.89300000000000002</v>
      </c>
      <c r="C65" s="6">
        <v>0.03</v>
      </c>
      <c r="D65" s="6">
        <f t="shared" si="3"/>
        <v>0.86299999999999999</v>
      </c>
      <c r="E65" s="21">
        <f t="shared" si="4"/>
        <v>20.046773759999997</v>
      </c>
    </row>
    <row r="66" spans="1:5" x14ac:dyDescent="0.35">
      <c r="A66" s="12" t="s">
        <v>45</v>
      </c>
      <c r="B66" s="6">
        <v>1.54</v>
      </c>
      <c r="C66" s="6">
        <v>0.03</v>
      </c>
      <c r="D66" s="6">
        <f t="shared" si="3"/>
        <v>1.51</v>
      </c>
      <c r="E66" s="21">
        <f t="shared" si="4"/>
        <v>44.727183999999994</v>
      </c>
    </row>
    <row r="67" spans="1:5" x14ac:dyDescent="0.35">
      <c r="A67" s="12" t="s">
        <v>46</v>
      </c>
      <c r="B67" s="6">
        <v>1.6990000000000001</v>
      </c>
      <c r="C67" s="6">
        <v>0.03</v>
      </c>
      <c r="D67" s="6">
        <f t="shared" si="3"/>
        <v>1.669</v>
      </c>
      <c r="E67" s="21">
        <f t="shared" si="4"/>
        <v>52.207205440000003</v>
      </c>
    </row>
    <row r="68" spans="1:5" x14ac:dyDescent="0.35">
      <c r="A68" s="12" t="s">
        <v>47</v>
      </c>
      <c r="B68" s="6">
        <v>2.024</v>
      </c>
      <c r="C68" s="6">
        <v>0.03</v>
      </c>
      <c r="D68" s="6">
        <f t="shared" si="3"/>
        <v>1.994</v>
      </c>
      <c r="E68" s="21">
        <f t="shared" si="4"/>
        <v>69.233149439999991</v>
      </c>
    </row>
    <row r="69" spans="1:5" x14ac:dyDescent="0.35">
      <c r="A69" s="12" t="s">
        <v>48</v>
      </c>
      <c r="B69" s="6">
        <v>1.353</v>
      </c>
      <c r="C69" s="6">
        <v>0.03</v>
      </c>
      <c r="D69" s="6">
        <f t="shared" si="3"/>
        <v>1.323</v>
      </c>
      <c r="E69" s="21">
        <f t="shared" si="4"/>
        <v>36.644236159999991</v>
      </c>
    </row>
    <row r="70" spans="1:5" x14ac:dyDescent="0.35">
      <c r="A70" s="12" t="s">
        <v>49</v>
      </c>
      <c r="B70" s="6">
        <v>1.617</v>
      </c>
      <c r="C70" s="6">
        <v>0.03</v>
      </c>
      <c r="D70" s="6">
        <f t="shared" si="3"/>
        <v>1.587</v>
      </c>
      <c r="E70" s="21">
        <f t="shared" si="4"/>
        <v>48.279877759999998</v>
      </c>
    </row>
    <row r="71" spans="1:5" x14ac:dyDescent="0.35">
      <c r="A71" s="12" t="s">
        <v>50</v>
      </c>
      <c r="B71" s="6">
        <v>1.2170000000000001</v>
      </c>
      <c r="C71" s="6">
        <v>0.03</v>
      </c>
      <c r="D71" s="6">
        <f t="shared" si="3"/>
        <v>1.1870000000000001</v>
      </c>
      <c r="E71" s="21">
        <f t="shared" si="4"/>
        <v>31.250693760000001</v>
      </c>
    </row>
    <row r="72" spans="1:5" x14ac:dyDescent="0.35">
      <c r="A72" s="12" t="s">
        <v>51</v>
      </c>
      <c r="B72" s="6">
        <v>1.8009999999999999</v>
      </c>
      <c r="C72" s="6">
        <v>0.03</v>
      </c>
      <c r="D72" s="6">
        <f t="shared" si="3"/>
        <v>1.7709999999999999</v>
      </c>
      <c r="E72" s="21">
        <f t="shared" si="4"/>
        <v>57.299616639999989</v>
      </c>
    </row>
    <row r="73" spans="1:5" x14ac:dyDescent="0.35">
      <c r="A73" s="12" t="s">
        <v>52</v>
      </c>
      <c r="B73" s="6">
        <v>1.776</v>
      </c>
      <c r="C73" s="6">
        <v>0.03</v>
      </c>
      <c r="D73" s="6">
        <f t="shared" si="3"/>
        <v>1.746</v>
      </c>
      <c r="E73" s="21">
        <f t="shared" si="4"/>
        <v>56.030224639999993</v>
      </c>
    </row>
    <row r="74" spans="1:5" x14ac:dyDescent="0.35">
      <c r="A74" s="12" t="s">
        <v>53</v>
      </c>
      <c r="B74" s="6">
        <v>1.87</v>
      </c>
      <c r="C74" s="6">
        <v>0.03</v>
      </c>
      <c r="D74" s="6">
        <f t="shared" si="3"/>
        <v>1.84</v>
      </c>
      <c r="E74" s="21">
        <f t="shared" si="4"/>
        <v>60.874744</v>
      </c>
    </row>
    <row r="75" spans="1:5" x14ac:dyDescent="0.35">
      <c r="A75" s="12" t="s">
        <v>54</v>
      </c>
      <c r="B75" s="6">
        <v>1.831</v>
      </c>
      <c r="C75" s="6">
        <v>0.03</v>
      </c>
      <c r="D75" s="6">
        <f t="shared" si="3"/>
        <v>1.8009999999999999</v>
      </c>
      <c r="E75" s="21">
        <f t="shared" si="4"/>
        <v>58.841103039999986</v>
      </c>
    </row>
    <row r="76" spans="1:5" x14ac:dyDescent="0.35">
      <c r="A76" s="12" t="s">
        <v>55</v>
      </c>
      <c r="B76" s="6">
        <v>1.9770000000000001</v>
      </c>
      <c r="C76" s="6">
        <v>0.03</v>
      </c>
      <c r="D76" s="6">
        <f t="shared" si="3"/>
        <v>1.9470000000000001</v>
      </c>
      <c r="E76" s="21">
        <f t="shared" si="4"/>
        <v>66.626687360000005</v>
      </c>
    </row>
    <row r="77" spans="1:5" x14ac:dyDescent="0.35">
      <c r="A77" s="12" t="s">
        <v>56</v>
      </c>
      <c r="B77" s="6">
        <v>1.82</v>
      </c>
      <c r="C77" s="6">
        <v>0.03</v>
      </c>
      <c r="D77" s="6">
        <f t="shared" si="3"/>
        <v>1.79</v>
      </c>
      <c r="E77" s="21">
        <f t="shared" si="4"/>
        <v>58.273583999999992</v>
      </c>
    </row>
    <row r="78" spans="1:5" x14ac:dyDescent="0.35">
      <c r="A78" s="12" t="s">
        <v>71</v>
      </c>
      <c r="B78" s="6">
        <v>1.651</v>
      </c>
      <c r="C78" s="6">
        <v>0.03</v>
      </c>
      <c r="D78" s="6">
        <f t="shared" si="3"/>
        <v>1.621</v>
      </c>
      <c r="E78" s="21">
        <f t="shared" si="4"/>
        <v>49.890264639999998</v>
      </c>
    </row>
    <row r="79" spans="1:5" x14ac:dyDescent="0.35">
      <c r="A79" s="12" t="s">
        <v>72</v>
      </c>
      <c r="B79" s="6">
        <v>1.5089999999999999</v>
      </c>
      <c r="C79" s="6">
        <v>0.03</v>
      </c>
      <c r="D79" s="6">
        <f t="shared" si="3"/>
        <v>1.4789999999999999</v>
      </c>
      <c r="E79" s="21">
        <f t="shared" si="4"/>
        <v>43.333840639999984</v>
      </c>
    </row>
    <row r="80" spans="1:5" x14ac:dyDescent="0.35">
      <c r="A80" s="12" t="s">
        <v>72</v>
      </c>
      <c r="B80" s="6">
        <v>1.714</v>
      </c>
      <c r="C80" s="6">
        <v>0.03</v>
      </c>
      <c r="D80" s="6">
        <f t="shared" si="3"/>
        <v>1.6839999999999999</v>
      </c>
      <c r="E80" s="21">
        <f t="shared" si="4"/>
        <v>52.941682239999999</v>
      </c>
    </row>
    <row r="81" spans="1:5" x14ac:dyDescent="0.35">
      <c r="A81" s="12" t="s">
        <v>57</v>
      </c>
      <c r="B81" s="6">
        <v>1.9510000000000001</v>
      </c>
      <c r="C81" s="6">
        <v>0.03</v>
      </c>
      <c r="D81" s="6">
        <f t="shared" si="3"/>
        <v>1.921</v>
      </c>
      <c r="E81" s="21">
        <f t="shared" si="4"/>
        <v>65.205768640000002</v>
      </c>
    </row>
    <row r="82" spans="1:5" x14ac:dyDescent="0.35">
      <c r="A82" s="12" t="s">
        <v>58</v>
      </c>
      <c r="B82" s="6">
        <v>0.66900000000000004</v>
      </c>
      <c r="C82" s="6">
        <v>0.03</v>
      </c>
      <c r="D82" s="6">
        <f t="shared" si="3"/>
        <v>0.63900000000000001</v>
      </c>
      <c r="E82" s="21">
        <f t="shared" si="4"/>
        <v>13.656035840000001</v>
      </c>
    </row>
    <row r="83" spans="1:5" x14ac:dyDescent="0.35">
      <c r="A83" s="12" t="s">
        <v>41</v>
      </c>
      <c r="B83" s="6">
        <v>1.998</v>
      </c>
      <c r="C83" s="6">
        <v>0.03</v>
      </c>
      <c r="D83" s="6">
        <f t="shared" si="3"/>
        <v>1.968</v>
      </c>
      <c r="E83" s="21">
        <f t="shared" si="4"/>
        <v>67.785248960000004</v>
      </c>
    </row>
    <row r="84" spans="1:5" x14ac:dyDescent="0.35">
      <c r="A84" s="12" t="s">
        <v>42</v>
      </c>
      <c r="B84" s="6">
        <v>1.756</v>
      </c>
      <c r="C84" s="6">
        <v>0.03</v>
      </c>
      <c r="D84" s="6">
        <f t="shared" si="3"/>
        <v>1.726</v>
      </c>
      <c r="E84" s="21">
        <f t="shared" si="4"/>
        <v>55.024647039999991</v>
      </c>
    </row>
    <row r="85" spans="1:5" x14ac:dyDescent="0.35">
      <c r="A85" s="12" t="s">
        <v>43</v>
      </c>
      <c r="B85" s="6">
        <v>1.841</v>
      </c>
      <c r="C85" s="6">
        <v>0.03</v>
      </c>
      <c r="D85" s="6">
        <f t="shared" si="3"/>
        <v>1.8109999999999999</v>
      </c>
      <c r="E85" s="21">
        <f t="shared" si="4"/>
        <v>59.359347839999991</v>
      </c>
    </row>
    <row r="86" spans="1:5" x14ac:dyDescent="0.35">
      <c r="A86" s="12" t="s">
        <v>44</v>
      </c>
      <c r="B86" s="6">
        <v>1.544</v>
      </c>
      <c r="C86" s="6">
        <v>0.03</v>
      </c>
      <c r="D86" s="6">
        <f t="shared" si="3"/>
        <v>1.514</v>
      </c>
      <c r="E86" s="21">
        <f t="shared" si="4"/>
        <v>44.90851584</v>
      </c>
    </row>
    <row r="87" spans="1:5" x14ac:dyDescent="0.35">
      <c r="A87" s="12" t="s">
        <v>45</v>
      </c>
      <c r="B87" s="6">
        <v>1.851</v>
      </c>
      <c r="C87" s="6">
        <v>0.03</v>
      </c>
      <c r="D87" s="6">
        <f t="shared" si="3"/>
        <v>1.821</v>
      </c>
      <c r="E87" s="21">
        <f t="shared" si="4"/>
        <v>59.879800639999992</v>
      </c>
    </row>
    <row r="88" spans="1:5" x14ac:dyDescent="0.35">
      <c r="A88" s="12" t="s">
        <v>46</v>
      </c>
      <c r="B88" s="6">
        <v>1.6619999999999999</v>
      </c>
      <c r="C88" s="6">
        <v>0.03</v>
      </c>
      <c r="D88" s="6">
        <f t="shared" si="3"/>
        <v>1.6319999999999999</v>
      </c>
      <c r="E88" s="21">
        <f t="shared" si="4"/>
        <v>50.416736959999987</v>
      </c>
    </row>
    <row r="89" spans="1:5" x14ac:dyDescent="0.35">
      <c r="A89" s="12" t="s">
        <v>47</v>
      </c>
      <c r="B89" s="6">
        <v>1.859</v>
      </c>
      <c r="C89" s="6">
        <v>0.03</v>
      </c>
      <c r="D89" s="6">
        <f t="shared" si="3"/>
        <v>1.829</v>
      </c>
      <c r="E89" s="21">
        <f t="shared" si="4"/>
        <v>60.297752639999992</v>
      </c>
    </row>
    <row r="90" spans="1:5" x14ac:dyDescent="0.35">
      <c r="A90" s="12" t="s">
        <v>48</v>
      </c>
      <c r="B90" s="6">
        <v>2.0459999999999998</v>
      </c>
      <c r="C90" s="6">
        <v>0.03</v>
      </c>
      <c r="D90" s="6">
        <f t="shared" si="3"/>
        <v>2.016</v>
      </c>
      <c r="E90" s="21">
        <f t="shared" si="4"/>
        <v>70.469954240000007</v>
      </c>
    </row>
    <row r="91" spans="1:5" x14ac:dyDescent="0.35">
      <c r="A91" s="12" t="s">
        <v>49</v>
      </c>
      <c r="B91" s="6">
        <v>1.571</v>
      </c>
      <c r="C91" s="6">
        <v>0.03</v>
      </c>
      <c r="D91" s="6">
        <f t="shared" si="3"/>
        <v>1.5409999999999999</v>
      </c>
      <c r="E91" s="21">
        <f t="shared" si="4"/>
        <v>46.141746239999989</v>
      </c>
    </row>
    <row r="92" spans="1:5" x14ac:dyDescent="0.35">
      <c r="A92" s="12" t="s">
        <v>50</v>
      </c>
      <c r="B92" s="6">
        <v>1.5920000000000001</v>
      </c>
      <c r="C92" s="6">
        <v>0.03</v>
      </c>
      <c r="D92" s="6">
        <f t="shared" si="3"/>
        <v>1.5620000000000001</v>
      </c>
      <c r="E92" s="21">
        <f t="shared" si="4"/>
        <v>47.112053760000002</v>
      </c>
    </row>
    <row r="93" spans="1:5" x14ac:dyDescent="0.35">
      <c r="A93" s="12" t="s">
        <v>51</v>
      </c>
      <c r="B93" s="6">
        <v>1.8819999999999999</v>
      </c>
      <c r="C93" s="6">
        <v>0.03</v>
      </c>
      <c r="D93" s="6">
        <f t="shared" si="3"/>
        <v>1.8519999999999999</v>
      </c>
      <c r="E93" s="21">
        <f t="shared" si="4"/>
        <v>61.507236159999991</v>
      </c>
    </row>
    <row r="94" spans="1:5" x14ac:dyDescent="0.35">
      <c r="A94" s="12" t="s">
        <v>52</v>
      </c>
      <c r="B94" s="6">
        <v>1.99</v>
      </c>
      <c r="C94" s="6">
        <v>0.03</v>
      </c>
      <c r="D94" s="6">
        <f t="shared" ref="D94:D125" si="5">(B94-C94)</f>
        <v>1.96</v>
      </c>
      <c r="E94" s="21">
        <f t="shared" ref="E94:E125" si="6">(11.04*D94*D94)+(11.948*D94)+(1.5134)</f>
        <v>67.342743999999996</v>
      </c>
    </row>
    <row r="95" spans="1:5" x14ac:dyDescent="0.35">
      <c r="A95" s="12" t="s">
        <v>53</v>
      </c>
      <c r="B95" s="6">
        <v>1.9750000000000001</v>
      </c>
      <c r="C95" s="6">
        <v>0.03</v>
      </c>
      <c r="D95" s="6">
        <f t="shared" si="5"/>
        <v>1.9450000000000001</v>
      </c>
      <c r="E95" s="21">
        <f t="shared" si="6"/>
        <v>66.516856000000004</v>
      </c>
    </row>
    <row r="96" spans="1:5" x14ac:dyDescent="0.35">
      <c r="A96" s="12" t="s">
        <v>54</v>
      </c>
      <c r="B96" s="6">
        <v>1.915</v>
      </c>
      <c r="C96" s="6">
        <v>0.03</v>
      </c>
      <c r="D96" s="6">
        <f t="shared" si="5"/>
        <v>1.885</v>
      </c>
      <c r="E96" s="21">
        <f t="shared" si="6"/>
        <v>63.262983999999996</v>
      </c>
    </row>
    <row r="97" spans="1:5" x14ac:dyDescent="0.35">
      <c r="A97" s="12" t="s">
        <v>55</v>
      </c>
      <c r="B97" s="6">
        <v>1.6</v>
      </c>
      <c r="C97" s="6">
        <v>0.03</v>
      </c>
      <c r="D97" s="6">
        <f t="shared" si="5"/>
        <v>1.57</v>
      </c>
      <c r="E97" s="21">
        <f t="shared" si="6"/>
        <v>47.484255999999995</v>
      </c>
    </row>
    <row r="98" spans="1:5" x14ac:dyDescent="0.35">
      <c r="A98" s="12" t="s">
        <v>56</v>
      </c>
      <c r="B98" s="6">
        <v>1.2390000000000001</v>
      </c>
      <c r="C98" s="6">
        <v>0.03</v>
      </c>
      <c r="D98" s="6">
        <f t="shared" si="5"/>
        <v>1.2090000000000001</v>
      </c>
      <c r="E98" s="21">
        <f t="shared" si="6"/>
        <v>32.095490240000004</v>
      </c>
    </row>
    <row r="99" spans="1:5" x14ac:dyDescent="0.35">
      <c r="A99" s="12" t="s">
        <v>59</v>
      </c>
      <c r="B99" s="6">
        <v>1.7649999999999999</v>
      </c>
      <c r="C99" s="6">
        <v>0.03</v>
      </c>
      <c r="D99" s="6">
        <f t="shared" si="5"/>
        <v>1.7349999999999999</v>
      </c>
      <c r="E99" s="21">
        <f t="shared" si="6"/>
        <v>55.476063999999987</v>
      </c>
    </row>
    <row r="100" spans="1:5" x14ac:dyDescent="0.35">
      <c r="A100" s="12" t="s">
        <v>60</v>
      </c>
      <c r="B100" s="6">
        <v>1.155</v>
      </c>
      <c r="C100" s="6">
        <v>0.03</v>
      </c>
      <c r="D100" s="6">
        <f t="shared" si="5"/>
        <v>1.125</v>
      </c>
      <c r="E100" s="21">
        <f t="shared" si="6"/>
        <v>28.927400000000002</v>
      </c>
    </row>
    <row r="101" spans="1:5" x14ac:dyDescent="0.35">
      <c r="A101" s="12" t="s">
        <v>61</v>
      </c>
      <c r="B101" s="6">
        <v>1.91</v>
      </c>
      <c r="C101" s="6">
        <v>0.03</v>
      </c>
      <c r="D101" s="6">
        <f t="shared" si="5"/>
        <v>1.88</v>
      </c>
      <c r="E101" s="21">
        <f t="shared" si="6"/>
        <v>62.995415999999985</v>
      </c>
    </row>
    <row r="102" spans="1:5" x14ac:dyDescent="0.35">
      <c r="A102" s="12" t="s">
        <v>62</v>
      </c>
      <c r="B102" s="6">
        <v>1.37</v>
      </c>
      <c r="C102" s="6">
        <v>0.03</v>
      </c>
      <c r="D102" s="6">
        <f t="shared" si="5"/>
        <v>1.34</v>
      </c>
      <c r="E102" s="21">
        <f t="shared" si="6"/>
        <v>37.347143999999993</v>
      </c>
    </row>
    <row r="103" spans="1:5" x14ac:dyDescent="0.35">
      <c r="A103" s="12" t="s">
        <v>63</v>
      </c>
      <c r="B103" s="6">
        <v>0.60299999999999998</v>
      </c>
      <c r="C103" s="6">
        <v>0.03</v>
      </c>
      <c r="D103" s="6">
        <f t="shared" si="5"/>
        <v>0.57299999999999995</v>
      </c>
      <c r="E103" s="21">
        <f t="shared" si="6"/>
        <v>11.984356159999999</v>
      </c>
    </row>
    <row r="104" spans="1:5" x14ac:dyDescent="0.35">
      <c r="A104" s="12" t="s">
        <v>64</v>
      </c>
      <c r="B104" s="6">
        <v>1.99</v>
      </c>
      <c r="C104" s="6">
        <v>0.03</v>
      </c>
      <c r="D104" s="6">
        <f t="shared" si="5"/>
        <v>1.96</v>
      </c>
      <c r="E104" s="21">
        <f t="shared" si="6"/>
        <v>67.342743999999996</v>
      </c>
    </row>
    <row r="105" spans="1:5" x14ac:dyDescent="0.35">
      <c r="A105" s="12" t="s">
        <v>65</v>
      </c>
      <c r="B105" s="6">
        <v>1.4259999999999999</v>
      </c>
      <c r="C105" s="6">
        <v>0.03</v>
      </c>
      <c r="D105" s="6">
        <f t="shared" si="5"/>
        <v>1.3959999999999999</v>
      </c>
      <c r="E105" s="21">
        <f t="shared" si="6"/>
        <v>39.707736639999993</v>
      </c>
    </row>
    <row r="106" spans="1:5" x14ac:dyDescent="0.35">
      <c r="A106" s="12" t="s">
        <v>66</v>
      </c>
      <c r="B106" s="6">
        <v>0.71499999999999997</v>
      </c>
      <c r="C106" s="6">
        <v>0.03</v>
      </c>
      <c r="D106" s="6">
        <f t="shared" si="5"/>
        <v>0.68499999999999994</v>
      </c>
      <c r="E106" s="21">
        <f t="shared" si="6"/>
        <v>14.878023999999998</v>
      </c>
    </row>
    <row r="107" spans="1:5" x14ac:dyDescent="0.35">
      <c r="A107" s="12" t="s">
        <v>67</v>
      </c>
      <c r="B107" s="6">
        <v>0.34699999999999998</v>
      </c>
      <c r="C107" s="6">
        <v>0.03</v>
      </c>
      <c r="D107" s="6">
        <f t="shared" si="5"/>
        <v>0.31699999999999995</v>
      </c>
      <c r="E107" s="21">
        <f t="shared" si="6"/>
        <v>6.4103145599999989</v>
      </c>
    </row>
    <row r="108" spans="1:5" x14ac:dyDescent="0.35">
      <c r="A108" s="12" t="s">
        <v>68</v>
      </c>
      <c r="B108" s="6">
        <v>0.33800000000000002</v>
      </c>
      <c r="C108" s="6">
        <v>0.03</v>
      </c>
      <c r="D108" s="6">
        <f t="shared" si="5"/>
        <v>0.30800000000000005</v>
      </c>
      <c r="E108" s="21">
        <f t="shared" si="6"/>
        <v>6.2406825600000007</v>
      </c>
    </row>
    <row r="109" spans="1:5" x14ac:dyDescent="0.35">
      <c r="A109" s="12" t="s">
        <v>69</v>
      </c>
      <c r="B109" s="6">
        <v>0.218</v>
      </c>
      <c r="C109" s="6">
        <v>0.03</v>
      </c>
      <c r="D109" s="6">
        <f t="shared" si="5"/>
        <v>0.188</v>
      </c>
      <c r="E109" s="21">
        <f t="shared" si="6"/>
        <v>4.14982176</v>
      </c>
    </row>
    <row r="110" spans="1:5" x14ac:dyDescent="0.35">
      <c r="A110" s="12" t="s">
        <v>70</v>
      </c>
      <c r="B110" s="6">
        <v>0.79100000000000004</v>
      </c>
      <c r="C110" s="6">
        <v>0.03</v>
      </c>
      <c r="D110" s="6">
        <f t="shared" si="5"/>
        <v>0.76100000000000001</v>
      </c>
      <c r="E110" s="21">
        <f t="shared" si="6"/>
        <v>16.999323839999999</v>
      </c>
    </row>
    <row r="111" spans="1:5" x14ac:dyDescent="0.35">
      <c r="A111" s="12" t="s">
        <v>35</v>
      </c>
      <c r="B111" s="6">
        <v>1.597</v>
      </c>
      <c r="C111" s="6">
        <v>0.03</v>
      </c>
      <c r="D111" s="6">
        <f t="shared" si="5"/>
        <v>1.5669999999999999</v>
      </c>
      <c r="E111" s="21">
        <f t="shared" si="6"/>
        <v>47.344514559999993</v>
      </c>
    </row>
    <row r="112" spans="1:5" x14ac:dyDescent="0.35">
      <c r="A112" s="12" t="s">
        <v>36</v>
      </c>
      <c r="B112" s="6">
        <v>1.88</v>
      </c>
      <c r="C112" s="6">
        <v>0.03</v>
      </c>
      <c r="D112" s="6">
        <f t="shared" si="5"/>
        <v>1.8499999999999999</v>
      </c>
      <c r="E112" s="21">
        <f t="shared" si="6"/>
        <v>61.401599999999988</v>
      </c>
    </row>
    <row r="113" spans="1:5" x14ac:dyDescent="0.35">
      <c r="A113" s="12" t="s">
        <v>37</v>
      </c>
      <c r="B113" s="6">
        <v>1.325</v>
      </c>
      <c r="C113" s="6">
        <v>0.03</v>
      </c>
      <c r="D113" s="6">
        <f t="shared" si="5"/>
        <v>1.2949999999999999</v>
      </c>
      <c r="E113" s="21">
        <f t="shared" si="6"/>
        <v>35.500415999999994</v>
      </c>
    </row>
    <row r="114" spans="1:5" x14ac:dyDescent="0.35">
      <c r="A114" s="12" t="s">
        <v>26</v>
      </c>
      <c r="B114" s="6">
        <v>1.35</v>
      </c>
      <c r="C114" s="6">
        <v>0.03</v>
      </c>
      <c r="D114" s="6">
        <f t="shared" si="5"/>
        <v>1.32</v>
      </c>
      <c r="E114" s="21">
        <f t="shared" si="6"/>
        <v>36.520856000000002</v>
      </c>
    </row>
    <row r="115" spans="1:5" x14ac:dyDescent="0.35">
      <c r="A115" s="12" t="s">
        <v>25</v>
      </c>
      <c r="B115" s="6">
        <v>1.8660000000000001</v>
      </c>
      <c r="C115" s="6">
        <v>0.03</v>
      </c>
      <c r="D115" s="6">
        <f t="shared" si="5"/>
        <v>1.8360000000000001</v>
      </c>
      <c r="E115" s="21">
        <f t="shared" si="6"/>
        <v>60.66461984</v>
      </c>
    </row>
    <row r="116" spans="1:5" x14ac:dyDescent="0.35">
      <c r="A116" s="12" t="s">
        <v>33</v>
      </c>
      <c r="B116" s="6">
        <v>1.0940000000000001</v>
      </c>
      <c r="C116" s="6">
        <v>0.03</v>
      </c>
      <c r="D116" s="6">
        <f t="shared" si="5"/>
        <v>1.0640000000000001</v>
      </c>
      <c r="E116" s="21">
        <f t="shared" si="6"/>
        <v>26.724411840000005</v>
      </c>
    </row>
    <row r="117" spans="1:5" x14ac:dyDescent="0.35">
      <c r="A117" s="12" t="s">
        <v>34</v>
      </c>
      <c r="B117" s="6">
        <v>2.7440000000000002</v>
      </c>
      <c r="C117" s="6">
        <v>0.03</v>
      </c>
      <c r="D117" s="6">
        <f t="shared" si="5"/>
        <v>2.7140000000000004</v>
      </c>
      <c r="E117" s="21">
        <f t="shared" si="6"/>
        <v>115.25865984000004</v>
      </c>
    </row>
    <row r="118" spans="1:5" x14ac:dyDescent="0.35">
      <c r="A118" s="12" t="s">
        <v>38</v>
      </c>
      <c r="B118" s="6">
        <v>1.2849999999999999</v>
      </c>
      <c r="C118" s="6">
        <v>0.03</v>
      </c>
      <c r="D118" s="6">
        <f t="shared" si="5"/>
        <v>1.2549999999999999</v>
      </c>
      <c r="E118" s="21">
        <f t="shared" si="6"/>
        <v>33.896415999999995</v>
      </c>
    </row>
    <row r="119" spans="1:5" x14ac:dyDescent="0.35">
      <c r="A119" s="12" t="s">
        <v>39</v>
      </c>
      <c r="B119" s="6">
        <v>1.03</v>
      </c>
      <c r="C119" s="6">
        <v>0.03</v>
      </c>
      <c r="D119" s="6">
        <f t="shared" si="5"/>
        <v>1</v>
      </c>
      <c r="E119" s="21">
        <f t="shared" si="6"/>
        <v>24.5014</v>
      </c>
    </row>
    <row r="120" spans="1:5" x14ac:dyDescent="0.35">
      <c r="A120" s="12" t="s">
        <v>40</v>
      </c>
      <c r="B120" s="6">
        <v>1.349</v>
      </c>
      <c r="C120" s="6">
        <v>0.03</v>
      </c>
      <c r="D120" s="6">
        <f t="shared" si="5"/>
        <v>1.319</v>
      </c>
      <c r="E120" s="21">
        <f t="shared" si="6"/>
        <v>36.479773439999995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9"/>
  <sheetViews>
    <sheetView workbookViewId="0">
      <selection activeCell="J57" sqref="J57"/>
    </sheetView>
  </sheetViews>
  <sheetFormatPr defaultRowHeight="14.5" x14ac:dyDescent="0.35"/>
  <cols>
    <col min="1" max="1" width="45.54296875" customWidth="1"/>
    <col min="2" max="2" width="11.81640625" customWidth="1"/>
    <col min="3" max="3" width="12" customWidth="1"/>
  </cols>
  <sheetData>
    <row r="1" spans="1:18" x14ac:dyDescent="0.3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5">
      <c r="A4" s="5"/>
      <c r="B4" s="7" t="s">
        <v>73</v>
      </c>
      <c r="C4" s="7" t="s">
        <v>87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5">
      <c r="A5" s="5" t="s">
        <v>77</v>
      </c>
      <c r="B5" s="5">
        <v>40</v>
      </c>
      <c r="C5" s="5">
        <v>0.14899999999999999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5">
      <c r="A6" s="5" t="s">
        <v>78</v>
      </c>
      <c r="B6" s="5">
        <v>80</v>
      </c>
      <c r="C6" s="5">
        <v>0.22600000000000001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35">
      <c r="A7" s="5" t="s">
        <v>79</v>
      </c>
      <c r="B7" s="5">
        <v>120</v>
      </c>
      <c r="C7" s="5">
        <v>0.34499999999999997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5">
      <c r="A8" s="5" t="s">
        <v>80</v>
      </c>
      <c r="B8" s="5">
        <v>160</v>
      </c>
      <c r="C8" s="5">
        <v>0.46100000000000002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5">
      <c r="A9" s="5" t="s">
        <v>81</v>
      </c>
      <c r="B9" s="5">
        <v>200</v>
      </c>
      <c r="C9" s="5">
        <v>0.58699999999999997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5">
      <c r="A10" s="5" t="s">
        <v>82</v>
      </c>
      <c r="B10" s="5">
        <v>250</v>
      </c>
      <c r="C10" s="5">
        <v>0.70199999999999996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5">
      <c r="A11" s="5" t="s">
        <v>88</v>
      </c>
      <c r="B11" s="5">
        <v>300</v>
      </c>
      <c r="C11" s="5">
        <v>0.82799999999999996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5">
      <c r="A16" s="4"/>
      <c r="B16" s="4"/>
      <c r="C16" s="4"/>
      <c r="D16" s="4"/>
      <c r="E16" s="4"/>
      <c r="F16" s="4"/>
      <c r="I16" s="9" t="s">
        <v>89</v>
      </c>
      <c r="J16" s="9"/>
      <c r="K16" s="9"/>
      <c r="L16" s="9"/>
      <c r="M16" s="4"/>
      <c r="N16" s="4"/>
      <c r="O16" s="4"/>
      <c r="P16" s="4"/>
      <c r="Q16" s="4"/>
      <c r="R16" s="4"/>
    </row>
    <row r="17" spans="1:18" x14ac:dyDescent="0.35">
      <c r="A17" s="4"/>
      <c r="B17" s="4"/>
      <c r="C17" s="4"/>
      <c r="D17" s="4"/>
      <c r="E17" s="4"/>
      <c r="F17" s="4"/>
      <c r="G17" s="4"/>
      <c r="H17" s="4"/>
      <c r="M17" s="4"/>
      <c r="N17" s="4"/>
      <c r="O17" s="4"/>
      <c r="P17" s="4"/>
      <c r="Q17" s="4"/>
      <c r="R17" s="4"/>
    </row>
    <row r="18" spans="1:18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5">
      <c r="A21" s="18" t="s">
        <v>4</v>
      </c>
      <c r="B21" s="18" t="s">
        <v>73</v>
      </c>
      <c r="C21" s="18" t="s">
        <v>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5">
      <c r="A22" s="34" t="s">
        <v>165</v>
      </c>
      <c r="B22" s="34"/>
      <c r="C22" s="3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8" x14ac:dyDescent="0.35">
      <c r="A23" s="12" t="s">
        <v>6</v>
      </c>
      <c r="B23" s="6">
        <v>0.78600000000000003</v>
      </c>
      <c r="C23" s="8">
        <f t="shared" ref="C23:C59" si="0">(B23-0.0293)/(0.0027)</f>
        <v>280.25925925925924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8" x14ac:dyDescent="0.35">
      <c r="A24" s="12" t="s">
        <v>7</v>
      </c>
      <c r="B24" s="6">
        <v>0.59599999999999997</v>
      </c>
      <c r="C24" s="8">
        <f t="shared" si="0"/>
        <v>209.88888888888886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8" x14ac:dyDescent="0.35">
      <c r="A25" s="12" t="s">
        <v>8</v>
      </c>
      <c r="B25" s="6">
        <v>0.13300000000000001</v>
      </c>
      <c r="C25" s="8">
        <f t="shared" si="0"/>
        <v>38.407407407407412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8" x14ac:dyDescent="0.35">
      <c r="A26" s="12" t="s">
        <v>9</v>
      </c>
      <c r="B26" s="6">
        <v>1.502</v>
      </c>
      <c r="C26" s="8">
        <f t="shared" si="0"/>
        <v>545.44444444444434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8" x14ac:dyDescent="0.35">
      <c r="A27" s="12" t="s">
        <v>10</v>
      </c>
      <c r="B27" s="6">
        <v>1.073</v>
      </c>
      <c r="C27" s="8">
        <f t="shared" si="0"/>
        <v>386.55555555555549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5">
      <c r="A28" s="12" t="s">
        <v>11</v>
      </c>
      <c r="B28" s="6">
        <v>0.83799999999999997</v>
      </c>
      <c r="C28" s="8">
        <f t="shared" si="0"/>
        <v>299.51851851851848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5">
      <c r="A29" s="12" t="s">
        <v>12</v>
      </c>
      <c r="B29" s="6">
        <v>0.21</v>
      </c>
      <c r="C29" s="8">
        <f t="shared" si="0"/>
        <v>66.925925925925924</v>
      </c>
    </row>
    <row r="30" spans="1:18" x14ac:dyDescent="0.35">
      <c r="A30" s="12" t="s">
        <v>13</v>
      </c>
      <c r="B30" s="6">
        <v>0.108</v>
      </c>
      <c r="C30" s="8">
        <f t="shared" si="0"/>
        <v>29.148148148148145</v>
      </c>
    </row>
    <row r="31" spans="1:18" x14ac:dyDescent="0.35">
      <c r="A31" s="12" t="s">
        <v>14</v>
      </c>
      <c r="B31" s="6">
        <v>0.121</v>
      </c>
      <c r="C31" s="8">
        <f t="shared" si="0"/>
        <v>33.962962962962962</v>
      </c>
    </row>
    <row r="32" spans="1:18" x14ac:dyDescent="0.35">
      <c r="A32" s="12" t="s">
        <v>15</v>
      </c>
      <c r="B32" s="6">
        <v>0.113</v>
      </c>
      <c r="C32" s="8">
        <f t="shared" si="0"/>
        <v>30.999999999999996</v>
      </c>
    </row>
    <row r="33" spans="1:3" x14ac:dyDescent="0.35">
      <c r="A33" s="12" t="s">
        <v>16</v>
      </c>
      <c r="B33" s="6">
        <v>0.11</v>
      </c>
      <c r="C33" s="8">
        <f t="shared" si="0"/>
        <v>29.888888888888886</v>
      </c>
    </row>
    <row r="34" spans="1:3" x14ac:dyDescent="0.35">
      <c r="A34" s="12" t="s">
        <v>17</v>
      </c>
      <c r="B34" s="6">
        <v>0.106</v>
      </c>
      <c r="C34" s="8">
        <f t="shared" si="0"/>
        <v>28.407407407407401</v>
      </c>
    </row>
    <row r="35" spans="1:3" x14ac:dyDescent="0.35">
      <c r="A35" s="12" t="s">
        <v>18</v>
      </c>
      <c r="B35" s="6">
        <v>9.7000000000000003E-2</v>
      </c>
      <c r="C35" s="8">
        <f t="shared" si="0"/>
        <v>25.074074074074076</v>
      </c>
    </row>
    <row r="36" spans="1:3" x14ac:dyDescent="0.35">
      <c r="A36" s="12" t="s">
        <v>19</v>
      </c>
      <c r="B36" s="6">
        <v>8.6999999999999994E-2</v>
      </c>
      <c r="C36" s="8">
        <f t="shared" si="0"/>
        <v>21.370370370370367</v>
      </c>
    </row>
    <row r="37" spans="1:3" x14ac:dyDescent="0.35">
      <c r="A37" s="12" t="s">
        <v>20</v>
      </c>
      <c r="B37" s="6">
        <v>8.6999999999999994E-2</v>
      </c>
      <c r="C37" s="8">
        <f t="shared" si="0"/>
        <v>21.370370370370367</v>
      </c>
    </row>
    <row r="38" spans="1:3" x14ac:dyDescent="0.35">
      <c r="A38" s="12" t="s">
        <v>21</v>
      </c>
      <c r="B38" s="6">
        <v>7.9000000000000001E-2</v>
      </c>
      <c r="C38" s="8">
        <f t="shared" si="0"/>
        <v>18.407407407407408</v>
      </c>
    </row>
    <row r="39" spans="1:3" x14ac:dyDescent="0.35">
      <c r="A39" s="12" t="s">
        <v>22</v>
      </c>
      <c r="B39" s="6">
        <v>7.6999999999999999E-2</v>
      </c>
      <c r="C39" s="8">
        <f t="shared" si="0"/>
        <v>17.666666666666664</v>
      </c>
    </row>
    <row r="40" spans="1:3" x14ac:dyDescent="0.35">
      <c r="A40" s="12" t="s">
        <v>23</v>
      </c>
      <c r="B40" s="6">
        <v>6.4000000000000001E-2</v>
      </c>
      <c r="C40" s="8">
        <f t="shared" si="0"/>
        <v>12.851851851851851</v>
      </c>
    </row>
    <row r="41" spans="1:3" x14ac:dyDescent="0.35">
      <c r="A41" s="12" t="s">
        <v>24</v>
      </c>
      <c r="B41" s="6">
        <v>6.6000000000000003E-2</v>
      </c>
      <c r="C41" s="8">
        <f t="shared" si="0"/>
        <v>13.592592592592593</v>
      </c>
    </row>
    <row r="42" spans="1:3" x14ac:dyDescent="0.35">
      <c r="A42" s="12" t="s">
        <v>25</v>
      </c>
      <c r="B42" s="6">
        <v>0.13100000000000001</v>
      </c>
      <c r="C42" s="8">
        <f t="shared" si="0"/>
        <v>37.666666666666671</v>
      </c>
    </row>
    <row r="43" spans="1:3" x14ac:dyDescent="0.35">
      <c r="A43" s="12" t="s">
        <v>26</v>
      </c>
      <c r="B43" s="6">
        <v>0.104</v>
      </c>
      <c r="C43" s="8">
        <f t="shared" si="0"/>
        <v>27.666666666666661</v>
      </c>
    </row>
    <row r="44" spans="1:3" x14ac:dyDescent="0.35">
      <c r="A44" s="12" t="s">
        <v>27</v>
      </c>
      <c r="B44" s="6">
        <v>0.155</v>
      </c>
      <c r="C44" s="8">
        <f t="shared" si="0"/>
        <v>46.555555555555557</v>
      </c>
    </row>
    <row r="45" spans="1:3" x14ac:dyDescent="0.35">
      <c r="A45" s="12" t="s">
        <v>28</v>
      </c>
      <c r="B45" s="6">
        <v>9.6000000000000002E-2</v>
      </c>
      <c r="C45" s="8">
        <f t="shared" si="0"/>
        <v>24.703703703703706</v>
      </c>
    </row>
    <row r="46" spans="1:3" x14ac:dyDescent="0.35">
      <c r="A46" s="12" t="s">
        <v>29</v>
      </c>
      <c r="B46" s="6">
        <v>6.0999999999999999E-2</v>
      </c>
      <c r="C46" s="8">
        <f t="shared" si="0"/>
        <v>11.74074074074074</v>
      </c>
    </row>
    <row r="47" spans="1:3" x14ac:dyDescent="0.35">
      <c r="A47" s="12" t="s">
        <v>30</v>
      </c>
      <c r="B47" s="6">
        <v>0.06</v>
      </c>
      <c r="C47" s="8">
        <f t="shared" si="0"/>
        <v>11.370370370370368</v>
      </c>
    </row>
    <row r="48" spans="1:3" x14ac:dyDescent="0.35">
      <c r="A48" s="12" t="s">
        <v>31</v>
      </c>
      <c r="B48" s="6">
        <v>7.0000000000000007E-2</v>
      </c>
      <c r="C48" s="8">
        <f t="shared" si="0"/>
        <v>15.074074074074076</v>
      </c>
    </row>
    <row r="49" spans="1:3" x14ac:dyDescent="0.35">
      <c r="A49" s="12" t="s">
        <v>32</v>
      </c>
      <c r="B49" s="6">
        <v>7.3999999999999996E-2</v>
      </c>
      <c r="C49" s="8">
        <f t="shared" si="0"/>
        <v>16.555555555555554</v>
      </c>
    </row>
    <row r="50" spans="1:3" x14ac:dyDescent="0.35">
      <c r="A50" s="12" t="s">
        <v>26</v>
      </c>
      <c r="B50" s="6">
        <v>0.121</v>
      </c>
      <c r="C50" s="8">
        <f t="shared" si="0"/>
        <v>33.962962962962962</v>
      </c>
    </row>
    <row r="51" spans="1:3" x14ac:dyDescent="0.35">
      <c r="A51" s="12" t="s">
        <v>25</v>
      </c>
      <c r="B51" s="6">
        <v>0.11</v>
      </c>
      <c r="C51" s="8">
        <f t="shared" si="0"/>
        <v>29.888888888888886</v>
      </c>
    </row>
    <row r="52" spans="1:3" x14ac:dyDescent="0.35">
      <c r="A52" s="12" t="s">
        <v>33</v>
      </c>
      <c r="B52" s="6">
        <v>9.1999999999999998E-2</v>
      </c>
      <c r="C52" s="8">
        <f t="shared" si="0"/>
        <v>23.222222222222221</v>
      </c>
    </row>
    <row r="53" spans="1:3" x14ac:dyDescent="0.35">
      <c r="A53" s="12" t="s">
        <v>34</v>
      </c>
      <c r="B53" s="6">
        <v>0.104</v>
      </c>
      <c r="C53" s="8">
        <f t="shared" si="0"/>
        <v>27.666666666666661</v>
      </c>
    </row>
    <row r="54" spans="1:3" x14ac:dyDescent="0.35">
      <c r="A54" s="12" t="s">
        <v>35</v>
      </c>
      <c r="B54" s="6">
        <v>0.17899999999999999</v>
      </c>
      <c r="C54" s="8">
        <f t="shared" si="0"/>
        <v>55.444444444444443</v>
      </c>
    </row>
    <row r="55" spans="1:3" x14ac:dyDescent="0.35">
      <c r="A55" s="12" t="s">
        <v>36</v>
      </c>
      <c r="B55" s="6">
        <v>7.4999999999999997E-2</v>
      </c>
      <c r="C55" s="8">
        <f t="shared" si="0"/>
        <v>16.925925925925924</v>
      </c>
    </row>
    <row r="56" spans="1:3" x14ac:dyDescent="0.35">
      <c r="A56" s="12" t="s">
        <v>37</v>
      </c>
      <c r="B56" s="6">
        <v>0.08</v>
      </c>
      <c r="C56" s="8">
        <f t="shared" si="0"/>
        <v>18.777777777777779</v>
      </c>
    </row>
    <row r="57" spans="1:3" x14ac:dyDescent="0.35">
      <c r="A57" s="12" t="s">
        <v>38</v>
      </c>
      <c r="B57" s="6">
        <v>6.3E-2</v>
      </c>
      <c r="C57" s="8">
        <f t="shared" si="0"/>
        <v>12.481481481481481</v>
      </c>
    </row>
    <row r="58" spans="1:3" x14ac:dyDescent="0.35">
      <c r="A58" s="12" t="s">
        <v>39</v>
      </c>
      <c r="B58" s="6">
        <v>6.7000000000000004E-2</v>
      </c>
      <c r="C58" s="8">
        <f t="shared" si="0"/>
        <v>13.962962962962964</v>
      </c>
    </row>
    <row r="59" spans="1:3" x14ac:dyDescent="0.35">
      <c r="A59" s="12" t="s">
        <v>40</v>
      </c>
      <c r="B59" s="6">
        <v>7.0999999999999994E-2</v>
      </c>
      <c r="C59" s="8">
        <f t="shared" si="0"/>
        <v>15.444444444444441</v>
      </c>
    </row>
    <row r="60" spans="1:3" x14ac:dyDescent="0.35">
      <c r="A60" s="34" t="s">
        <v>166</v>
      </c>
      <c r="B60" s="34"/>
      <c r="C60" s="34"/>
    </row>
    <row r="61" spans="1:3" x14ac:dyDescent="0.35">
      <c r="A61" s="12" t="s">
        <v>41</v>
      </c>
      <c r="B61" s="6">
        <v>0.755</v>
      </c>
      <c r="C61" s="8">
        <f t="shared" ref="C61:C88" si="1">(B61-0.0293)/(0.0027)</f>
        <v>268.77777777777777</v>
      </c>
    </row>
    <row r="62" spans="1:3" x14ac:dyDescent="0.35">
      <c r="A62" s="12" t="s">
        <v>42</v>
      </c>
      <c r="B62" s="6">
        <v>0.81200000000000006</v>
      </c>
      <c r="C62" s="8">
        <f t="shared" si="1"/>
        <v>289.88888888888891</v>
      </c>
    </row>
    <row r="63" spans="1:3" x14ac:dyDescent="0.35">
      <c r="A63" s="12" t="s">
        <v>43</v>
      </c>
      <c r="B63" s="6">
        <v>0.86799999999999999</v>
      </c>
      <c r="C63" s="8">
        <f t="shared" si="1"/>
        <v>310.62962962962962</v>
      </c>
    </row>
    <row r="64" spans="1:3" x14ac:dyDescent="0.35">
      <c r="A64" s="12" t="s">
        <v>44</v>
      </c>
      <c r="B64" s="6">
        <v>0.878</v>
      </c>
      <c r="C64" s="8">
        <f t="shared" si="1"/>
        <v>314.33333333333331</v>
      </c>
    </row>
    <row r="65" spans="1:3" x14ac:dyDescent="0.35">
      <c r="A65" s="12" t="s">
        <v>45</v>
      </c>
      <c r="B65" s="6">
        <v>0.84199999999999997</v>
      </c>
      <c r="C65" s="8">
        <f t="shared" si="1"/>
        <v>301</v>
      </c>
    </row>
    <row r="66" spans="1:3" x14ac:dyDescent="0.35">
      <c r="A66" s="12" t="s">
        <v>46</v>
      </c>
      <c r="B66" s="6">
        <v>0.82599999999999996</v>
      </c>
      <c r="C66" s="8">
        <f t="shared" si="1"/>
        <v>295.07407407407402</v>
      </c>
    </row>
    <row r="67" spans="1:3" x14ac:dyDescent="0.35">
      <c r="A67" s="12" t="s">
        <v>47</v>
      </c>
      <c r="B67" s="6">
        <v>0.81799999999999995</v>
      </c>
      <c r="C67" s="8">
        <f t="shared" si="1"/>
        <v>292.11111111111109</v>
      </c>
    </row>
    <row r="68" spans="1:3" x14ac:dyDescent="0.35">
      <c r="A68" s="12" t="s">
        <v>48</v>
      </c>
      <c r="B68" s="6">
        <v>0.52700000000000002</v>
      </c>
      <c r="C68" s="8">
        <f t="shared" si="1"/>
        <v>184.33333333333334</v>
      </c>
    </row>
    <row r="69" spans="1:3" x14ac:dyDescent="0.35">
      <c r="A69" s="12" t="s">
        <v>49</v>
      </c>
      <c r="B69" s="6">
        <v>0.83899999999999997</v>
      </c>
      <c r="C69" s="8">
        <f t="shared" si="1"/>
        <v>299.88888888888886</v>
      </c>
    </row>
    <row r="70" spans="1:3" x14ac:dyDescent="0.35">
      <c r="A70" s="12" t="s">
        <v>50</v>
      </c>
      <c r="B70" s="6">
        <v>0.80700000000000005</v>
      </c>
      <c r="C70" s="8">
        <f t="shared" si="1"/>
        <v>288.03703703703707</v>
      </c>
    </row>
    <row r="71" spans="1:3" x14ac:dyDescent="0.35">
      <c r="A71" s="12" t="s">
        <v>51</v>
      </c>
      <c r="B71" s="6">
        <v>0.82199999999999995</v>
      </c>
      <c r="C71" s="8">
        <f t="shared" si="1"/>
        <v>293.59259259259255</v>
      </c>
    </row>
    <row r="72" spans="1:3" x14ac:dyDescent="0.35">
      <c r="A72" s="12" t="s">
        <v>52</v>
      </c>
      <c r="B72" s="6">
        <v>0.77</v>
      </c>
      <c r="C72" s="8">
        <f t="shared" si="1"/>
        <v>274.33333333333331</v>
      </c>
    </row>
    <row r="73" spans="1:3" x14ac:dyDescent="0.35">
      <c r="A73" s="12" t="s">
        <v>53</v>
      </c>
      <c r="B73" s="6">
        <v>0.78100000000000003</v>
      </c>
      <c r="C73" s="8">
        <f t="shared" si="1"/>
        <v>278.40740740740739</v>
      </c>
    </row>
    <row r="74" spans="1:3" x14ac:dyDescent="0.35">
      <c r="A74" s="12" t="s">
        <v>54</v>
      </c>
      <c r="B74" s="6">
        <v>0.81200000000000006</v>
      </c>
      <c r="C74" s="8">
        <f t="shared" si="1"/>
        <v>289.88888888888891</v>
      </c>
    </row>
    <row r="75" spans="1:3" x14ac:dyDescent="0.35">
      <c r="A75" s="12" t="s">
        <v>55</v>
      </c>
      <c r="B75" s="6">
        <v>0.77400000000000002</v>
      </c>
      <c r="C75" s="8">
        <f t="shared" si="1"/>
        <v>275.81481481481484</v>
      </c>
    </row>
    <row r="76" spans="1:3" x14ac:dyDescent="0.35">
      <c r="A76" s="12" t="s">
        <v>56</v>
      </c>
      <c r="B76" s="6">
        <v>0.60499999999999998</v>
      </c>
      <c r="C76" s="8">
        <f t="shared" si="1"/>
        <v>213.2222222222222</v>
      </c>
    </row>
    <row r="77" spans="1:3" x14ac:dyDescent="0.35">
      <c r="A77" s="12" t="s">
        <v>71</v>
      </c>
      <c r="B77" s="6">
        <v>0.88700000000000001</v>
      </c>
      <c r="C77" s="8">
        <f t="shared" si="1"/>
        <v>317.66666666666663</v>
      </c>
    </row>
    <row r="78" spans="1:3" x14ac:dyDescent="0.35">
      <c r="A78" s="12" t="s">
        <v>72</v>
      </c>
      <c r="B78" s="6">
        <v>0.26700000000000002</v>
      </c>
      <c r="C78" s="8">
        <f t="shared" si="1"/>
        <v>88.037037037037038</v>
      </c>
    </row>
    <row r="79" spans="1:3" x14ac:dyDescent="0.35">
      <c r="A79" s="12" t="s">
        <v>72</v>
      </c>
      <c r="B79" s="6">
        <v>0.81799999999999995</v>
      </c>
      <c r="C79" s="8">
        <f t="shared" si="1"/>
        <v>292.11111111111109</v>
      </c>
    </row>
    <row r="80" spans="1:3" x14ac:dyDescent="0.35">
      <c r="A80" s="12" t="s">
        <v>57</v>
      </c>
      <c r="B80" s="6">
        <v>0.67200000000000004</v>
      </c>
      <c r="C80" s="8">
        <f t="shared" si="1"/>
        <v>238.03703703703704</v>
      </c>
    </row>
    <row r="81" spans="1:3" x14ac:dyDescent="0.35">
      <c r="A81" s="12" t="s">
        <v>58</v>
      </c>
      <c r="B81" s="6">
        <v>0.47699999999999998</v>
      </c>
      <c r="C81" s="8">
        <f t="shared" si="1"/>
        <v>165.81481481481481</v>
      </c>
    </row>
    <row r="82" spans="1:3" x14ac:dyDescent="0.35">
      <c r="A82" s="12" t="s">
        <v>41</v>
      </c>
      <c r="B82" s="6">
        <v>0.95599999999999996</v>
      </c>
      <c r="C82" s="8">
        <f t="shared" si="1"/>
        <v>343.22222222222217</v>
      </c>
    </row>
    <row r="83" spans="1:3" x14ac:dyDescent="0.35">
      <c r="A83" s="12" t="s">
        <v>42</v>
      </c>
      <c r="B83" s="6">
        <v>1.1080000000000001</v>
      </c>
      <c r="C83" s="8">
        <f t="shared" si="1"/>
        <v>399.51851851851848</v>
      </c>
    </row>
    <row r="84" spans="1:3" x14ac:dyDescent="0.35">
      <c r="A84" s="12" t="s">
        <v>43</v>
      </c>
      <c r="B84" s="6">
        <v>1.1479999999999999</v>
      </c>
      <c r="C84" s="8">
        <f t="shared" si="1"/>
        <v>414.33333333333326</v>
      </c>
    </row>
    <row r="85" spans="1:3" x14ac:dyDescent="0.35">
      <c r="A85" s="12" t="s">
        <v>44</v>
      </c>
      <c r="B85" s="6">
        <v>1.0049999999999999</v>
      </c>
      <c r="C85" s="8">
        <f t="shared" si="1"/>
        <v>361.37037037037032</v>
      </c>
    </row>
    <row r="86" spans="1:3" x14ac:dyDescent="0.35">
      <c r="A86" s="12" t="s">
        <v>45</v>
      </c>
      <c r="B86" s="6">
        <v>0.99399999999999999</v>
      </c>
      <c r="C86" s="8">
        <f t="shared" si="1"/>
        <v>357.2962962962963</v>
      </c>
    </row>
    <row r="87" spans="1:3" x14ac:dyDescent="0.35">
      <c r="A87" s="12" t="s">
        <v>46</v>
      </c>
      <c r="B87" s="6">
        <v>0.82399999999999995</v>
      </c>
      <c r="C87" s="8">
        <f t="shared" si="1"/>
        <v>294.33333333333331</v>
      </c>
    </row>
    <row r="88" spans="1:3" x14ac:dyDescent="0.35">
      <c r="A88" s="12" t="s">
        <v>47</v>
      </c>
      <c r="B88" s="6">
        <v>0.72299999999999998</v>
      </c>
      <c r="C88" s="8">
        <f t="shared" si="1"/>
        <v>256.92592592592592</v>
      </c>
    </row>
    <row r="89" spans="1:3" x14ac:dyDescent="0.35">
      <c r="A89" s="12" t="s">
        <v>48</v>
      </c>
      <c r="B89" s="6">
        <v>0.81</v>
      </c>
      <c r="C89" s="8">
        <f t="shared" ref="C89:C119" si="2">(B89-0.0293)/(0.0027)</f>
        <v>289.14814814814815</v>
      </c>
    </row>
    <row r="90" spans="1:3" x14ac:dyDescent="0.35">
      <c r="A90" s="12" t="s">
        <v>49</v>
      </c>
      <c r="B90" s="6">
        <v>0.81100000000000005</v>
      </c>
      <c r="C90" s="8">
        <f t="shared" si="2"/>
        <v>289.51851851851853</v>
      </c>
    </row>
    <row r="91" spans="1:3" x14ac:dyDescent="0.35">
      <c r="A91" s="12" t="s">
        <v>50</v>
      </c>
      <c r="B91" s="6">
        <v>0.81</v>
      </c>
      <c r="C91" s="8">
        <f t="shared" si="2"/>
        <v>289.14814814814815</v>
      </c>
    </row>
    <row r="92" spans="1:3" x14ac:dyDescent="0.35">
      <c r="A92" s="12" t="s">
        <v>51</v>
      </c>
      <c r="B92" s="6">
        <v>0.86799999999999999</v>
      </c>
      <c r="C92" s="8">
        <f t="shared" si="2"/>
        <v>310.62962962962962</v>
      </c>
    </row>
    <row r="93" spans="1:3" x14ac:dyDescent="0.35">
      <c r="A93" s="12" t="s">
        <v>52</v>
      </c>
      <c r="B93" s="6">
        <v>0.35</v>
      </c>
      <c r="C93" s="8">
        <f t="shared" si="2"/>
        <v>118.77777777777777</v>
      </c>
    </row>
    <row r="94" spans="1:3" x14ac:dyDescent="0.35">
      <c r="A94" s="12" t="s">
        <v>53</v>
      </c>
      <c r="B94" s="6">
        <v>0.877</v>
      </c>
      <c r="C94" s="8">
        <f t="shared" si="2"/>
        <v>313.96296296296293</v>
      </c>
    </row>
    <row r="95" spans="1:3" x14ac:dyDescent="0.35">
      <c r="A95" s="12" t="s">
        <v>54</v>
      </c>
      <c r="B95" s="6">
        <v>0.66300000000000003</v>
      </c>
      <c r="C95" s="8">
        <f t="shared" si="2"/>
        <v>234.7037037037037</v>
      </c>
    </row>
    <row r="96" spans="1:3" x14ac:dyDescent="0.35">
      <c r="A96" s="12" t="s">
        <v>55</v>
      </c>
      <c r="B96" s="6">
        <v>0.80100000000000005</v>
      </c>
      <c r="C96" s="8">
        <f t="shared" si="2"/>
        <v>285.81481481481484</v>
      </c>
    </row>
    <row r="97" spans="1:3" x14ac:dyDescent="0.35">
      <c r="A97" s="12" t="s">
        <v>56</v>
      </c>
      <c r="B97" s="6">
        <v>0.60499999999999998</v>
      </c>
      <c r="C97" s="8">
        <f t="shared" si="2"/>
        <v>213.2222222222222</v>
      </c>
    </row>
    <row r="98" spans="1:3" x14ac:dyDescent="0.35">
      <c r="A98" s="12" t="s">
        <v>59</v>
      </c>
      <c r="B98" s="6">
        <v>1.143</v>
      </c>
      <c r="C98" s="8">
        <f t="shared" si="2"/>
        <v>412.48148148148141</v>
      </c>
    </row>
    <row r="99" spans="1:3" x14ac:dyDescent="0.35">
      <c r="A99" s="12" t="s">
        <v>60</v>
      </c>
      <c r="B99" s="6">
        <v>0.57899999999999996</v>
      </c>
      <c r="C99" s="8">
        <f t="shared" si="2"/>
        <v>203.59259259259258</v>
      </c>
    </row>
    <row r="100" spans="1:3" x14ac:dyDescent="0.35">
      <c r="A100" s="12" t="s">
        <v>61</v>
      </c>
      <c r="B100" s="6">
        <v>2.0979999999999999</v>
      </c>
      <c r="C100" s="8">
        <f t="shared" si="2"/>
        <v>766.18518518518511</v>
      </c>
    </row>
    <row r="101" spans="1:3" x14ac:dyDescent="0.35">
      <c r="A101" s="12" t="s">
        <v>62</v>
      </c>
      <c r="B101" s="6">
        <v>0.183</v>
      </c>
      <c r="C101" s="8">
        <f t="shared" si="2"/>
        <v>56.925925925925924</v>
      </c>
    </row>
    <row r="102" spans="1:3" x14ac:dyDescent="0.35">
      <c r="A102" s="12" t="s">
        <v>63</v>
      </c>
      <c r="B102" s="6">
        <v>0.79</v>
      </c>
      <c r="C102" s="8">
        <f t="shared" si="2"/>
        <v>281.74074074074076</v>
      </c>
    </row>
    <row r="103" spans="1:3" x14ac:dyDescent="0.35">
      <c r="A103" s="12" t="s">
        <v>64</v>
      </c>
      <c r="B103" s="6">
        <v>0.95099999999999996</v>
      </c>
      <c r="C103" s="8">
        <f t="shared" si="2"/>
        <v>341.37037037037032</v>
      </c>
    </row>
    <row r="104" spans="1:3" x14ac:dyDescent="0.35">
      <c r="A104" s="12" t="s">
        <v>65</v>
      </c>
      <c r="B104" s="6">
        <v>0.372</v>
      </c>
      <c r="C104" s="8">
        <f t="shared" si="2"/>
        <v>126.92592592592592</v>
      </c>
    </row>
    <row r="105" spans="1:3" x14ac:dyDescent="0.35">
      <c r="A105" s="12" t="s">
        <v>66</v>
      </c>
      <c r="B105" s="6">
        <v>0.41599999999999998</v>
      </c>
      <c r="C105" s="8">
        <f t="shared" si="2"/>
        <v>143.2222222222222</v>
      </c>
    </row>
    <row r="106" spans="1:3" x14ac:dyDescent="0.35">
      <c r="A106" s="12" t="s">
        <v>67</v>
      </c>
      <c r="B106" s="6">
        <v>0.151</v>
      </c>
      <c r="C106" s="8">
        <f t="shared" si="2"/>
        <v>45.074074074074076</v>
      </c>
    </row>
    <row r="107" spans="1:3" x14ac:dyDescent="0.35">
      <c r="A107" s="12" t="s">
        <v>68</v>
      </c>
      <c r="B107" s="6">
        <v>0.16500000000000001</v>
      </c>
      <c r="C107" s="8">
        <f t="shared" si="2"/>
        <v>50.25925925925926</v>
      </c>
    </row>
    <row r="108" spans="1:3" x14ac:dyDescent="0.35">
      <c r="A108" s="12" t="s">
        <v>69</v>
      </c>
      <c r="B108" s="6">
        <v>0.12</v>
      </c>
      <c r="C108" s="8">
        <f t="shared" si="2"/>
        <v>33.592592592592595</v>
      </c>
    </row>
    <row r="109" spans="1:3" x14ac:dyDescent="0.35">
      <c r="A109" s="12" t="s">
        <v>70</v>
      </c>
      <c r="B109" s="6">
        <v>9.6000000000000002E-2</v>
      </c>
      <c r="C109" s="8">
        <f t="shared" si="2"/>
        <v>24.703703703703706</v>
      </c>
    </row>
    <row r="110" spans="1:3" x14ac:dyDescent="0.35">
      <c r="A110" s="12" t="s">
        <v>35</v>
      </c>
      <c r="B110" s="6">
        <v>0.16500000000000001</v>
      </c>
      <c r="C110" s="8">
        <f t="shared" si="2"/>
        <v>50.25925925925926</v>
      </c>
    </row>
    <row r="111" spans="1:3" x14ac:dyDescent="0.35">
      <c r="A111" s="12" t="s">
        <v>36</v>
      </c>
      <c r="B111" s="6">
        <v>0.08</v>
      </c>
      <c r="C111" s="8">
        <f t="shared" si="2"/>
        <v>18.777777777777779</v>
      </c>
    </row>
    <row r="112" spans="1:3" x14ac:dyDescent="0.35">
      <c r="A112" s="12" t="s">
        <v>37</v>
      </c>
      <c r="B112" s="6">
        <v>5.3999999999999999E-2</v>
      </c>
      <c r="C112" s="8">
        <f t="shared" si="2"/>
        <v>9.148148148148147</v>
      </c>
    </row>
    <row r="113" spans="1:3" x14ac:dyDescent="0.35">
      <c r="A113" s="12" t="s">
        <v>26</v>
      </c>
      <c r="B113" s="6">
        <v>0.14599999999999999</v>
      </c>
      <c r="C113" s="8">
        <f t="shared" si="2"/>
        <v>43.222222222222221</v>
      </c>
    </row>
    <row r="114" spans="1:3" x14ac:dyDescent="0.35">
      <c r="A114" s="12" t="s">
        <v>25</v>
      </c>
      <c r="B114" s="6">
        <v>0.11700000000000001</v>
      </c>
      <c r="C114" s="8">
        <f t="shared" si="2"/>
        <v>32.481481481481481</v>
      </c>
    </row>
    <row r="115" spans="1:3" x14ac:dyDescent="0.35">
      <c r="A115" s="12" t="s">
        <v>33</v>
      </c>
      <c r="B115" s="6">
        <v>0.105</v>
      </c>
      <c r="C115" s="8">
        <f t="shared" si="2"/>
        <v>28.037037037037031</v>
      </c>
    </row>
    <row r="116" spans="1:3" x14ac:dyDescent="0.35">
      <c r="A116" s="12" t="s">
        <v>34</v>
      </c>
      <c r="B116" s="6">
        <v>0.104</v>
      </c>
      <c r="C116" s="8">
        <f t="shared" si="2"/>
        <v>27.666666666666661</v>
      </c>
    </row>
    <row r="117" spans="1:3" x14ac:dyDescent="0.35">
      <c r="A117" s="12" t="s">
        <v>38</v>
      </c>
      <c r="B117" s="6">
        <v>7.5999999999999998E-2</v>
      </c>
      <c r="C117" s="8">
        <f t="shared" si="2"/>
        <v>17.296296296296294</v>
      </c>
    </row>
    <row r="118" spans="1:3" x14ac:dyDescent="0.35">
      <c r="A118" s="12" t="s">
        <v>39</v>
      </c>
      <c r="B118" s="6">
        <v>0.06</v>
      </c>
      <c r="C118" s="8">
        <f t="shared" si="2"/>
        <v>11.370370370370368</v>
      </c>
    </row>
    <row r="119" spans="1:3" x14ac:dyDescent="0.35">
      <c r="A119" s="12" t="s">
        <v>40</v>
      </c>
      <c r="B119" s="6">
        <v>5.6000000000000001E-2</v>
      </c>
      <c r="C119" s="8">
        <f t="shared" si="2"/>
        <v>9.8888888888888893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8"/>
  <sheetViews>
    <sheetView workbookViewId="0">
      <selection activeCell="D10" sqref="D10"/>
    </sheetView>
  </sheetViews>
  <sheetFormatPr defaultRowHeight="14.5" x14ac:dyDescent="0.35"/>
  <cols>
    <col min="1" max="1" width="33.6328125" customWidth="1"/>
    <col min="2" max="2" width="16.54296875" customWidth="1"/>
    <col min="3" max="3" width="27.453125" customWidth="1"/>
    <col min="4" max="4" width="21.36328125" customWidth="1"/>
    <col min="5" max="5" width="51.6328125" customWidth="1"/>
  </cols>
  <sheetData>
    <row r="1" spans="1:14" ht="15.5" thickTop="1" thickBot="1" x14ac:dyDescent="0.4">
      <c r="A1" s="14" t="s">
        <v>90</v>
      </c>
      <c r="B1" s="14" t="s">
        <v>91</v>
      </c>
      <c r="C1" s="14" t="s">
        <v>92</v>
      </c>
      <c r="D1" s="14" t="s">
        <v>93</v>
      </c>
      <c r="E1" s="14" t="s">
        <v>94</v>
      </c>
    </row>
    <row r="2" spans="1:14" ht="15.5" thickTop="1" thickBot="1" x14ac:dyDescent="0.4">
      <c r="A2" s="15" t="s">
        <v>95</v>
      </c>
      <c r="B2" s="15" t="s">
        <v>96</v>
      </c>
      <c r="C2" s="16" t="s">
        <v>97</v>
      </c>
      <c r="D2" s="16" t="s">
        <v>98</v>
      </c>
      <c r="E2" s="16" t="s">
        <v>99</v>
      </c>
    </row>
    <row r="3" spans="1:14" ht="15.5" thickTop="1" thickBot="1" x14ac:dyDescent="0.4">
      <c r="A3" s="15" t="s">
        <v>100</v>
      </c>
      <c r="B3" s="15" t="s">
        <v>96</v>
      </c>
      <c r="C3" s="16" t="s">
        <v>97</v>
      </c>
      <c r="D3" s="16" t="s">
        <v>98</v>
      </c>
      <c r="E3" s="16" t="s">
        <v>99</v>
      </c>
    </row>
    <row r="4" spans="1:14" ht="15.5" thickTop="1" thickBot="1" x14ac:dyDescent="0.4">
      <c r="A4" s="17" t="s">
        <v>101</v>
      </c>
      <c r="B4" s="15" t="s">
        <v>96</v>
      </c>
      <c r="C4" s="16" t="s">
        <v>97</v>
      </c>
      <c r="D4" s="16" t="s">
        <v>98</v>
      </c>
      <c r="E4" s="16" t="s">
        <v>102</v>
      </c>
    </row>
    <row r="5" spans="1:14" ht="15.5" thickTop="1" thickBot="1" x14ac:dyDescent="0.4">
      <c r="A5" s="27" t="s">
        <v>103</v>
      </c>
      <c r="B5" s="25" t="s">
        <v>96</v>
      </c>
      <c r="C5" s="26" t="s">
        <v>97</v>
      </c>
      <c r="D5" s="26" t="s">
        <v>98</v>
      </c>
      <c r="E5" s="16" t="s">
        <v>99</v>
      </c>
    </row>
    <row r="6" spans="1:14" ht="15.5" thickTop="1" thickBot="1" x14ac:dyDescent="0.4">
      <c r="A6" s="27" t="s">
        <v>109</v>
      </c>
      <c r="B6" s="25" t="s">
        <v>96</v>
      </c>
      <c r="C6" s="26" t="s">
        <v>110</v>
      </c>
      <c r="D6" s="26" t="s">
        <v>98</v>
      </c>
      <c r="E6" s="26" t="s">
        <v>102</v>
      </c>
    </row>
    <row r="7" spans="1:14" ht="15" thickTop="1" x14ac:dyDescent="0.35">
      <c r="A7" s="24"/>
      <c r="B7" s="1"/>
      <c r="C7" s="1"/>
      <c r="D7" s="1"/>
      <c r="E7" s="1"/>
    </row>
    <row r="8" spans="1:14" x14ac:dyDescent="0.35">
      <c r="A8" s="23" t="s">
        <v>104</v>
      </c>
      <c r="B8" s="28"/>
      <c r="C8" s="28"/>
      <c r="D8" s="1"/>
      <c r="E8" s="1"/>
      <c r="F8" s="1"/>
    </row>
    <row r="9" spans="1:14" x14ac:dyDescent="0.35">
      <c r="A9" s="29" t="s">
        <v>105</v>
      </c>
      <c r="B9" s="30"/>
      <c r="C9" s="30"/>
      <c r="D9" s="30"/>
      <c r="E9" s="30"/>
      <c r="F9" s="1"/>
      <c r="G9" s="24"/>
      <c r="H9" s="24"/>
      <c r="I9" s="24"/>
      <c r="J9" s="24"/>
      <c r="K9" s="24"/>
      <c r="L9" s="24"/>
      <c r="M9" s="24"/>
    </row>
    <row r="10" spans="1:14" x14ac:dyDescent="0.35">
      <c r="A10" s="29" t="s">
        <v>106</v>
      </c>
      <c r="B10" s="30"/>
      <c r="C10" s="30"/>
      <c r="D10" s="30"/>
      <c r="E10" s="30"/>
      <c r="F10" s="30"/>
      <c r="G10" s="24"/>
      <c r="H10" s="24"/>
      <c r="I10" s="24"/>
      <c r="J10" s="24"/>
      <c r="K10" s="24"/>
      <c r="L10" s="24"/>
      <c r="M10" s="24"/>
    </row>
    <row r="11" spans="1:14" x14ac:dyDescent="0.35">
      <c r="A11" s="29"/>
      <c r="B11" s="30"/>
      <c r="C11" s="30"/>
      <c r="D11" s="30"/>
      <c r="E11" s="30"/>
      <c r="F11" s="30"/>
      <c r="G11" s="24"/>
      <c r="H11" s="24"/>
      <c r="I11" s="24"/>
      <c r="J11" s="24"/>
      <c r="K11" s="24"/>
      <c r="L11" s="24"/>
      <c r="M11" s="24"/>
    </row>
    <row r="12" spans="1:14" x14ac:dyDescent="0.35">
      <c r="A12" s="24"/>
      <c r="B12" s="1"/>
      <c r="C12" s="1"/>
      <c r="D12" s="1"/>
      <c r="E12" s="1"/>
      <c r="F12" s="30"/>
      <c r="G12" s="24"/>
      <c r="H12" s="24"/>
      <c r="I12" s="24"/>
      <c r="J12" s="24"/>
      <c r="K12" s="24"/>
      <c r="L12" s="24"/>
      <c r="M12" s="24"/>
    </row>
    <row r="13" spans="1:14" x14ac:dyDescent="0.35">
      <c r="A13" s="29" t="s">
        <v>107</v>
      </c>
      <c r="B13" s="1"/>
      <c r="C13" s="1"/>
      <c r="D13" s="1"/>
      <c r="E13" s="1"/>
      <c r="F13" s="1"/>
    </row>
    <row r="14" spans="1:14" x14ac:dyDescent="0.35">
      <c r="A14" s="29" t="s">
        <v>108</v>
      </c>
      <c r="B14" s="1"/>
      <c r="C14" s="1"/>
      <c r="D14" s="1"/>
      <c r="E14" s="1"/>
      <c r="F14" s="1"/>
    </row>
    <row r="15" spans="1:14" x14ac:dyDescent="0.35">
      <c r="F15" s="1"/>
      <c r="G15" s="1"/>
      <c r="H15" s="1"/>
      <c r="I15" s="1"/>
      <c r="J15" s="24"/>
      <c r="K15" s="24"/>
      <c r="L15" s="24"/>
      <c r="M15" s="24"/>
      <c r="N15" s="24"/>
    </row>
    <row r="16" spans="1:14" x14ac:dyDescent="0.35">
      <c r="G16" s="1"/>
      <c r="H16" s="1"/>
      <c r="I16" s="1"/>
      <c r="J16" s="24"/>
      <c r="K16" s="24"/>
      <c r="L16" s="24"/>
      <c r="M16" s="24"/>
      <c r="N16" s="24"/>
    </row>
    <row r="17" spans="7:14" x14ac:dyDescent="0.35">
      <c r="G17" s="30"/>
      <c r="H17" s="30"/>
      <c r="I17" s="30"/>
      <c r="J17" s="29"/>
      <c r="K17" s="24"/>
      <c r="L17" s="24"/>
      <c r="M17" s="24"/>
      <c r="N17" s="24"/>
    </row>
    <row r="18" spans="7:14" x14ac:dyDescent="0.35">
      <c r="G18" s="30"/>
      <c r="H18" s="30"/>
      <c r="I18" s="30"/>
      <c r="J18" s="29"/>
      <c r="K18" s="24"/>
      <c r="L18" s="24"/>
      <c r="M18" s="24"/>
      <c r="N18" s="24"/>
    </row>
    <row r="19" spans="7:14" x14ac:dyDescent="0.35">
      <c r="G19" s="30"/>
      <c r="H19" s="30"/>
      <c r="I19" s="30"/>
      <c r="J19" s="29"/>
      <c r="K19" s="24"/>
      <c r="L19" s="24"/>
      <c r="M19" s="24"/>
      <c r="N19" s="24"/>
    </row>
    <row r="20" spans="7:14" x14ac:dyDescent="0.35">
      <c r="G20" s="1"/>
      <c r="H20" s="1"/>
      <c r="I20" s="1"/>
      <c r="J20" s="24"/>
      <c r="K20" s="24"/>
      <c r="L20" s="24"/>
      <c r="M20" s="24"/>
      <c r="N20" s="24"/>
    </row>
    <row r="21" spans="7:14" x14ac:dyDescent="0.35">
      <c r="G21" s="1"/>
      <c r="H21" s="1"/>
      <c r="I21" s="1"/>
      <c r="J21" s="24"/>
      <c r="K21" s="24"/>
      <c r="L21" s="24"/>
      <c r="M21" s="24"/>
      <c r="N21" s="24"/>
    </row>
    <row r="22" spans="7:14" x14ac:dyDescent="0.35">
      <c r="G22" s="1"/>
      <c r="H22" s="1"/>
      <c r="I22" s="1"/>
      <c r="J22" s="24"/>
      <c r="K22" s="24"/>
      <c r="L22" s="24"/>
      <c r="M22" s="24"/>
      <c r="N22" s="24"/>
    </row>
    <row r="276" spans="1:4" ht="15.5" x14ac:dyDescent="0.35">
      <c r="A276" s="31" t="s">
        <v>111</v>
      </c>
      <c r="B276" s="32"/>
      <c r="C276" s="32"/>
      <c r="D276" s="32"/>
    </row>
    <row r="277" spans="1:4" ht="15.5" x14ac:dyDescent="0.35">
      <c r="A277" s="32" t="s">
        <v>112</v>
      </c>
      <c r="B277" s="32"/>
      <c r="C277" s="32"/>
      <c r="D277" s="32"/>
    </row>
    <row r="278" spans="1:4" ht="15.5" x14ac:dyDescent="0.35">
      <c r="A278" s="32" t="s">
        <v>113</v>
      </c>
      <c r="B278" s="32"/>
      <c r="C278" s="32"/>
      <c r="D278" s="32"/>
    </row>
    <row r="279" spans="1:4" ht="15.5" x14ac:dyDescent="0.35">
      <c r="A279" s="32" t="s">
        <v>114</v>
      </c>
      <c r="B279" s="32"/>
      <c r="C279" s="32"/>
      <c r="D279" s="32"/>
    </row>
    <row r="280" spans="1:4" ht="15.5" x14ac:dyDescent="0.35">
      <c r="A280" s="32" t="s">
        <v>115</v>
      </c>
      <c r="B280" s="32"/>
      <c r="C280" s="32"/>
      <c r="D280" s="32"/>
    </row>
    <row r="281" spans="1:4" ht="15.5" x14ac:dyDescent="0.35">
      <c r="A281" s="32" t="s">
        <v>116</v>
      </c>
      <c r="B281" s="32"/>
      <c r="C281" s="32"/>
      <c r="D281" s="32"/>
    </row>
    <row r="282" spans="1:4" ht="15.5" x14ac:dyDescent="0.35">
      <c r="A282" s="32" t="s">
        <v>117</v>
      </c>
      <c r="B282" s="32"/>
      <c r="C282" s="32"/>
      <c r="D282" s="32"/>
    </row>
    <row r="283" spans="1:4" ht="15.5" x14ac:dyDescent="0.35">
      <c r="A283" s="32" t="s">
        <v>118</v>
      </c>
      <c r="B283" s="32"/>
      <c r="C283" s="32"/>
      <c r="D283" s="32"/>
    </row>
    <row r="284" spans="1:4" ht="15.5" x14ac:dyDescent="0.35">
      <c r="A284" s="32" t="s">
        <v>119</v>
      </c>
      <c r="B284" s="32"/>
      <c r="C284" s="32"/>
      <c r="D284" s="32"/>
    </row>
    <row r="285" spans="1:4" ht="15.5" x14ac:dyDescent="0.35">
      <c r="A285" s="32"/>
      <c r="B285" s="32"/>
      <c r="C285" s="32"/>
      <c r="D285" s="32"/>
    </row>
    <row r="286" spans="1:4" ht="15.5" x14ac:dyDescent="0.35">
      <c r="A286" s="31" t="s">
        <v>120</v>
      </c>
      <c r="B286" s="32"/>
      <c r="C286" s="32"/>
      <c r="D286" s="32"/>
    </row>
    <row r="287" spans="1:4" ht="15.5" x14ac:dyDescent="0.35">
      <c r="A287" s="32" t="s">
        <v>121</v>
      </c>
      <c r="B287" s="32"/>
      <c r="C287" s="32"/>
      <c r="D287" s="32"/>
    </row>
    <row r="288" spans="1:4" ht="15.5" x14ac:dyDescent="0.35">
      <c r="A288" s="32" t="s">
        <v>122</v>
      </c>
      <c r="B288" s="32"/>
      <c r="C288" s="32"/>
      <c r="D288" s="32"/>
    </row>
    <row r="289" spans="1:4" ht="15.5" x14ac:dyDescent="0.35">
      <c r="A289" s="32" t="s">
        <v>123</v>
      </c>
      <c r="B289" s="32"/>
      <c r="C289" s="32"/>
      <c r="D289" s="32"/>
    </row>
    <row r="290" spans="1:4" ht="15.5" x14ac:dyDescent="0.35">
      <c r="A290" s="32" t="s">
        <v>124</v>
      </c>
      <c r="B290" s="32"/>
      <c r="C290" s="32"/>
      <c r="D290" s="32"/>
    </row>
    <row r="291" spans="1:4" ht="15.5" x14ac:dyDescent="0.35">
      <c r="A291" s="32" t="s">
        <v>125</v>
      </c>
      <c r="B291" s="32"/>
      <c r="C291" s="32"/>
      <c r="D291" s="32"/>
    </row>
    <row r="292" spans="1:4" ht="15.5" x14ac:dyDescent="0.35">
      <c r="A292" s="32" t="s">
        <v>126</v>
      </c>
      <c r="B292" s="32"/>
      <c r="C292" s="32"/>
      <c r="D292" s="32"/>
    </row>
    <row r="293" spans="1:4" ht="15.5" x14ac:dyDescent="0.35">
      <c r="A293" s="32" t="s">
        <v>127</v>
      </c>
      <c r="B293" s="32"/>
      <c r="C293" s="32"/>
      <c r="D293" s="32"/>
    </row>
    <row r="294" spans="1:4" ht="15.5" x14ac:dyDescent="0.35">
      <c r="A294" s="32" t="s">
        <v>128</v>
      </c>
      <c r="B294" s="32"/>
      <c r="C294" s="32"/>
      <c r="D294" s="32"/>
    </row>
    <row r="295" spans="1:4" ht="15.5" x14ac:dyDescent="0.35">
      <c r="A295" s="32" t="s">
        <v>129</v>
      </c>
      <c r="B295" s="32"/>
      <c r="C295" s="32"/>
      <c r="D295" s="32"/>
    </row>
    <row r="296" spans="1:4" ht="15.5" x14ac:dyDescent="0.35">
      <c r="A296" s="32" t="s">
        <v>130</v>
      </c>
      <c r="B296" s="32"/>
      <c r="C296" s="32"/>
      <c r="D296" s="32"/>
    </row>
    <row r="297" spans="1:4" ht="15.5" x14ac:dyDescent="0.35">
      <c r="A297" s="32" t="s">
        <v>119</v>
      </c>
      <c r="B297" s="32"/>
      <c r="C297" s="32"/>
      <c r="D297" s="32"/>
    </row>
    <row r="298" spans="1:4" ht="15.5" x14ac:dyDescent="0.35">
      <c r="A298" s="32"/>
      <c r="B298" s="32"/>
      <c r="C298" s="32"/>
      <c r="D298" s="32"/>
    </row>
    <row r="299" spans="1:4" ht="15.5" x14ac:dyDescent="0.35">
      <c r="A299" s="31" t="s">
        <v>131</v>
      </c>
      <c r="B299" s="32"/>
      <c r="C299" s="32"/>
      <c r="D299" s="32"/>
    </row>
    <row r="300" spans="1:4" ht="15.5" x14ac:dyDescent="0.35">
      <c r="A300" s="32" t="s">
        <v>132</v>
      </c>
      <c r="B300" s="32"/>
      <c r="C300" s="32"/>
      <c r="D300" s="32"/>
    </row>
    <row r="301" spans="1:4" ht="15.5" x14ac:dyDescent="0.35">
      <c r="A301" s="32" t="s">
        <v>133</v>
      </c>
      <c r="B301" s="32"/>
      <c r="C301" s="32"/>
      <c r="D301" s="32"/>
    </row>
    <row r="302" spans="1:4" ht="15.5" x14ac:dyDescent="0.35">
      <c r="A302" s="32" t="s">
        <v>134</v>
      </c>
      <c r="B302" s="32"/>
      <c r="C302" s="32"/>
      <c r="D302" s="32"/>
    </row>
    <row r="303" spans="1:4" ht="15.5" x14ac:dyDescent="0.35">
      <c r="A303" s="32" t="s">
        <v>135</v>
      </c>
      <c r="B303" s="32"/>
      <c r="C303" s="32"/>
      <c r="D303" s="32"/>
    </row>
    <row r="304" spans="1:4" ht="15.5" x14ac:dyDescent="0.35">
      <c r="A304" s="32" t="s">
        <v>136</v>
      </c>
      <c r="B304" s="32"/>
      <c r="C304" s="32"/>
      <c r="D304" s="32"/>
    </row>
    <row r="305" spans="1:4" ht="15.5" x14ac:dyDescent="0.35">
      <c r="A305" s="32" t="s">
        <v>137</v>
      </c>
      <c r="B305" s="32"/>
      <c r="C305" s="32"/>
      <c r="D305" s="32"/>
    </row>
    <row r="306" spans="1:4" ht="15.5" x14ac:dyDescent="0.35">
      <c r="A306" s="32" t="s">
        <v>138</v>
      </c>
      <c r="B306" s="32"/>
      <c r="C306" s="32"/>
      <c r="D306" s="32"/>
    </row>
    <row r="307" spans="1:4" ht="15.5" x14ac:dyDescent="0.35">
      <c r="A307" s="32" t="s">
        <v>139</v>
      </c>
      <c r="B307" s="32"/>
      <c r="C307" s="32"/>
      <c r="D307" s="32"/>
    </row>
    <row r="308" spans="1:4" ht="15.5" x14ac:dyDescent="0.35">
      <c r="A308" s="32" t="s">
        <v>140</v>
      </c>
      <c r="B308" s="32"/>
      <c r="C308" s="32"/>
      <c r="D308" s="32"/>
    </row>
    <row r="309" spans="1:4" ht="15.5" x14ac:dyDescent="0.35">
      <c r="A309" s="32" t="s">
        <v>141</v>
      </c>
      <c r="B309" s="32"/>
      <c r="C309" s="32"/>
      <c r="D309" s="32"/>
    </row>
    <row r="310" spans="1:4" ht="15.5" x14ac:dyDescent="0.35">
      <c r="A310" s="32" t="s">
        <v>142</v>
      </c>
      <c r="B310" s="32"/>
      <c r="C310" s="32"/>
      <c r="D310" s="32"/>
    </row>
    <row r="313" spans="1:4" ht="15.5" x14ac:dyDescent="0.35">
      <c r="A313" s="35" t="s">
        <v>143</v>
      </c>
      <c r="B313" s="36"/>
      <c r="C313" s="36"/>
    </row>
    <row r="314" spans="1:4" ht="15.5" x14ac:dyDescent="0.35">
      <c r="A314" s="36" t="s">
        <v>144</v>
      </c>
      <c r="B314" s="36"/>
      <c r="C314" s="36"/>
    </row>
    <row r="315" spans="1:4" ht="15.5" x14ac:dyDescent="0.35">
      <c r="A315" s="36" t="s">
        <v>145</v>
      </c>
      <c r="B315" s="36"/>
      <c r="C315" s="36"/>
    </row>
    <row r="316" spans="1:4" ht="15.5" x14ac:dyDescent="0.35">
      <c r="A316" s="36" t="s">
        <v>146</v>
      </c>
      <c r="B316" s="36"/>
      <c r="C316" s="36"/>
    </row>
    <row r="317" spans="1:4" ht="15.5" x14ac:dyDescent="0.35">
      <c r="A317" s="36" t="s">
        <v>147</v>
      </c>
      <c r="B317" s="36"/>
      <c r="C317" s="36"/>
    </row>
    <row r="318" spans="1:4" ht="15.5" x14ac:dyDescent="0.35">
      <c r="A318" s="36" t="s">
        <v>148</v>
      </c>
      <c r="B318" s="36"/>
      <c r="C318" s="36"/>
    </row>
    <row r="319" spans="1:4" ht="15.5" x14ac:dyDescent="0.35">
      <c r="A319" s="36" t="s">
        <v>149</v>
      </c>
      <c r="B319" s="36"/>
      <c r="C319" s="36"/>
    </row>
    <row r="322" spans="1:3" ht="15.5" x14ac:dyDescent="0.35">
      <c r="A322" s="35" t="s">
        <v>150</v>
      </c>
      <c r="B322" s="36"/>
      <c r="C322" s="36"/>
    </row>
    <row r="323" spans="1:3" ht="15.5" x14ac:dyDescent="0.35">
      <c r="A323" s="36" t="s">
        <v>151</v>
      </c>
      <c r="B323" s="36"/>
      <c r="C323" s="36"/>
    </row>
    <row r="324" spans="1:3" ht="15.5" x14ac:dyDescent="0.35">
      <c r="A324" s="36" t="s">
        <v>152</v>
      </c>
      <c r="B324" s="36"/>
      <c r="C324" s="36"/>
    </row>
    <row r="325" spans="1:3" ht="15.5" x14ac:dyDescent="0.35">
      <c r="A325" s="36" t="s">
        <v>153</v>
      </c>
      <c r="B325" s="36"/>
      <c r="C325" s="36"/>
    </row>
    <row r="326" spans="1:3" ht="15.5" x14ac:dyDescent="0.35">
      <c r="A326" s="36" t="s">
        <v>154</v>
      </c>
      <c r="B326" s="36"/>
      <c r="C326" s="36"/>
    </row>
    <row r="327" spans="1:3" ht="15.5" x14ac:dyDescent="0.35">
      <c r="A327" s="36" t="s">
        <v>155</v>
      </c>
      <c r="B327" s="36"/>
      <c r="C327" s="36"/>
    </row>
    <row r="328" spans="1:3" ht="15.5" x14ac:dyDescent="0.35">
      <c r="A328" s="36" t="s">
        <v>156</v>
      </c>
      <c r="B328" s="36"/>
      <c r="C328" s="36"/>
    </row>
    <row r="329" spans="1:3" ht="15.5" x14ac:dyDescent="0.35">
      <c r="A329" s="36" t="s">
        <v>157</v>
      </c>
      <c r="B329" s="36"/>
      <c r="C329" s="36"/>
    </row>
    <row r="330" spans="1:3" ht="15.5" x14ac:dyDescent="0.35">
      <c r="A330" s="36" t="s">
        <v>158</v>
      </c>
      <c r="B330" s="36"/>
      <c r="C330" s="36"/>
    </row>
    <row r="331" spans="1:3" ht="15.5" x14ac:dyDescent="0.35">
      <c r="A331" s="36" t="s">
        <v>159</v>
      </c>
      <c r="B331" s="36"/>
      <c r="C331" s="36"/>
    </row>
    <row r="332" spans="1:3" ht="15.5" x14ac:dyDescent="0.35">
      <c r="A332" s="36" t="s">
        <v>160</v>
      </c>
      <c r="B332" s="36"/>
      <c r="C332" s="36"/>
    </row>
    <row r="333" spans="1:3" ht="15.5" x14ac:dyDescent="0.35">
      <c r="A333" s="36" t="s">
        <v>161</v>
      </c>
      <c r="B333" s="36"/>
      <c r="C333" s="36"/>
    </row>
    <row r="334" spans="1:3" ht="15.5" x14ac:dyDescent="0.35">
      <c r="A334" s="36" t="s">
        <v>162</v>
      </c>
      <c r="B334" s="36"/>
      <c r="C334" s="36"/>
    </row>
    <row r="335" spans="1:3" x14ac:dyDescent="0.35">
      <c r="A335" s="33"/>
      <c r="B335" s="33"/>
      <c r="C335" s="33"/>
    </row>
    <row r="337" spans="1:1" ht="15.5" x14ac:dyDescent="0.35">
      <c r="A337" s="36" t="s">
        <v>164</v>
      </c>
    </row>
    <row r="338" spans="1:1" x14ac:dyDescent="0.35">
      <c r="A338" t="s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TAS-TOS-CAT</vt:lpstr>
      <vt:lpstr>MDA</vt:lpstr>
      <vt:lpstr>Toplam Fenolik Madde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2021-10-26T05:20:44Z</dcterms:modified>
</cp:coreProperties>
</file>