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928"/>
  </bookViews>
  <sheets>
    <sheet name="25OH Vitamin D Total" sheetId="1" r:id="rId1"/>
    <sheet name="Materyal-metod" sheetId="2" r:id="rId2"/>
  </sheets>
  <calcPr calcId="162913" iterate="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D16" i="1"/>
  <c r="D17" i="1"/>
  <c r="D18" i="1"/>
  <c r="D19" i="1"/>
  <c r="D20" i="1"/>
  <c r="D15" i="1"/>
</calcChain>
</file>

<file path=xl/sharedStrings.xml><?xml version="1.0" encoding="utf-8"?>
<sst xmlns="http://schemas.openxmlformats.org/spreadsheetml/2006/main" count="78" uniqueCount="48">
  <si>
    <t xml:space="preserve"> </t>
  </si>
  <si>
    <t>std1</t>
  </si>
  <si>
    <t>std2</t>
  </si>
  <si>
    <t>std3</t>
  </si>
  <si>
    <t>std4</t>
  </si>
  <si>
    <t>std5</t>
  </si>
  <si>
    <t>std6</t>
  </si>
  <si>
    <t>abs</t>
  </si>
  <si>
    <t>expected</t>
  </si>
  <si>
    <t>result</t>
  </si>
  <si>
    <t>concentration (ng/ml)</t>
  </si>
  <si>
    <t>Numune</t>
  </si>
  <si>
    <t>absorbans</t>
  </si>
  <si>
    <t>Result (ng/ml)</t>
  </si>
  <si>
    <t>Kontrol Rat-1</t>
  </si>
  <si>
    <t>Kontrol Rat-2</t>
  </si>
  <si>
    <t>Kontrol Rat-3</t>
  </si>
  <si>
    <t>Kontrol Rat-4</t>
  </si>
  <si>
    <t>Kontrol Rat-5</t>
  </si>
  <si>
    <t>D1R1</t>
  </si>
  <si>
    <t>D1R2</t>
  </si>
  <si>
    <t>D1R3</t>
  </si>
  <si>
    <t>D1R4</t>
  </si>
  <si>
    <t>D1R5</t>
  </si>
  <si>
    <t>D2R1</t>
  </si>
  <si>
    <t>D2R2</t>
  </si>
  <si>
    <t>D2R3</t>
  </si>
  <si>
    <t>D2R5</t>
  </si>
  <si>
    <t>Kontrol Rat-6</t>
  </si>
  <si>
    <t>KİT ADI</t>
  </si>
  <si>
    <t>TÜR</t>
  </si>
  <si>
    <t>MARKA</t>
  </si>
  <si>
    <t>CAT. NO</t>
  </si>
  <si>
    <t>Yöntem</t>
  </si>
  <si>
    <t>Kullanılan Cihaz</t>
  </si>
  <si>
    <t>Universal</t>
  </si>
  <si>
    <t>ELİSA</t>
  </si>
  <si>
    <t>Mıcroplate reader: BIO-TEK EL X 800-Aotu strıp washer:BIO TEK EL X 50</t>
  </si>
  <si>
    <t>250H Vitamin D Total</t>
  </si>
  <si>
    <t>DIAsource</t>
  </si>
  <si>
    <t>KAP1971-F1</t>
  </si>
  <si>
    <t>The DIAsource 250H Vitamin D Total ELISA 90' is a solid phase Enyzme Linked Immunosorbent Assay performed on microtiterplates.</t>
  </si>
  <si>
    <t>During a first 1 hour incubation step, at room temperature, total 25OH Vitamin D(D2-D3) present in calibrators, controls and samples is dissociated from binding serum proteins to fix on binding sites of specific monoclonal antibody.</t>
  </si>
  <si>
    <t>After 1 washing step, a fixed amount of 25OH Vitamin D-labelled with biotin in presence of horseradish peroxidase, cpmpete with unlabelled 25OH Vitamin D2 and 25OH Vitamin D3 present on the binding sites of the specific monoclonal antibody.</t>
  </si>
  <si>
    <t xml:space="preserve">After a 15 minutes incubation at room temperature, the microtiterplate is washed to stop the competition reaction. </t>
  </si>
  <si>
    <t>The Chromogenic solution is added and incubated for 15 minutes. The reaction is stopped with the additiıon of Stop solution and the microtiterplate is then read at the appropriate wavelength.</t>
  </si>
  <si>
    <t>The amount of substrate turnover is determined colourimetrically by measuring the absorbance, which is inversely proportional to the total 25OH Vitamin D concentration.</t>
  </si>
  <si>
    <t>Test Principles of the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</si>
</sst>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/>
    <xf numFmtId="0" fontId="1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25</a:t>
            </a:r>
            <a:r>
              <a:rPr lang="tr-TR" b="1"/>
              <a:t>O</a:t>
            </a:r>
            <a:r>
              <a:rPr lang="en-US" b="1"/>
              <a:t>H Vitamin D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7004811898512687E-2"/>
                  <c:y val="-0.40663203557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'25OH Vitamin D Total'!$B$15:$B$20</c:f>
              <c:numCache>
                <c:formatCode>General</c:formatCode>
                <c:ptCount val="6"/>
                <c:pt idx="0">
                  <c:v>2.69</c:v>
                </c:pt>
                <c:pt idx="1">
                  <c:v>2.38</c:v>
                </c:pt>
                <c:pt idx="2">
                  <c:v>2.13</c:v>
                </c:pt>
                <c:pt idx="3">
                  <c:v>1.48</c:v>
                </c:pt>
                <c:pt idx="4">
                  <c:v>0.79</c:v>
                </c:pt>
                <c:pt idx="5">
                  <c:v>0.14000000000000001</c:v>
                </c:pt>
              </c:numCache>
            </c:numRef>
          </c:xVal>
          <c:yVal>
            <c:numRef>
              <c:f>'25OH Vitamin D Total'!$C$15:$C$20</c:f>
              <c:numCache>
                <c:formatCode>General</c:formatCode>
                <c:ptCount val="6"/>
                <c:pt idx="0">
                  <c:v>0</c:v>
                </c:pt>
                <c:pt idx="1">
                  <c:v>4.9000000000000004</c:v>
                </c:pt>
                <c:pt idx="2">
                  <c:v>10.5</c:v>
                </c:pt>
                <c:pt idx="3">
                  <c:v>27</c:v>
                </c:pt>
                <c:pt idx="4">
                  <c:v>60</c:v>
                </c:pt>
                <c:pt idx="5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B-4660-864C-3C4E89DF4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78512"/>
        <c:axId val="385280480"/>
      </c:scatterChart>
      <c:valAx>
        <c:axId val="38527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5280480"/>
        <c:crosses val="autoZero"/>
        <c:crossBetween val="midCat"/>
      </c:valAx>
      <c:valAx>
        <c:axId val="3852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527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10</xdr:row>
      <xdr:rowOff>19050</xdr:rowOff>
    </xdr:from>
    <xdr:to>
      <xdr:col>13</xdr:col>
      <xdr:colOff>22860</xdr:colOff>
      <xdr:row>25</xdr:row>
      <xdr:rowOff>19050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4</xdr:col>
      <xdr:colOff>1280763</xdr:colOff>
      <xdr:row>58</xdr:row>
      <xdr:rowOff>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6740"/>
          <a:ext cx="7552023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4"/>
  <sheetViews>
    <sheetView tabSelected="1" workbookViewId="0">
      <selection activeCell="R15" sqref="R15"/>
    </sheetView>
  </sheetViews>
  <sheetFormatPr defaultRowHeight="14.4" x14ac:dyDescent="0.3"/>
  <cols>
    <col min="1" max="1" width="15.21875" customWidth="1"/>
    <col min="2" max="2" width="13.5546875" customWidth="1"/>
    <col min="3" max="3" width="14.77734375" customWidth="1"/>
    <col min="4" max="4" width="9.44140625" bestFit="1" customWidth="1"/>
  </cols>
  <sheetData>
    <row r="2" spans="1:7" x14ac:dyDescent="0.3">
      <c r="A2" s="3">
        <v>2.3679999999999999</v>
      </c>
      <c r="B2" s="2">
        <v>0.61399999999999999</v>
      </c>
      <c r="C2" s="2">
        <v>0.87</v>
      </c>
      <c r="D2" s="2">
        <v>0.54900000000000004</v>
      </c>
      <c r="E2" s="2">
        <v>1.071</v>
      </c>
      <c r="F2" s="2">
        <v>0.94400000000000006</v>
      </c>
      <c r="G2" s="2">
        <v>1.2050000000000001</v>
      </c>
    </row>
    <row r="3" spans="1:7" x14ac:dyDescent="0.3">
      <c r="A3" s="3">
        <v>1.2070000000000001</v>
      </c>
      <c r="B3" s="2">
        <v>0.69900000000000007</v>
      </c>
      <c r="C3" s="2">
        <v>0.51300000000000001</v>
      </c>
      <c r="D3" s="2">
        <v>0.63100000000000001</v>
      </c>
      <c r="E3" s="2">
        <v>1.107</v>
      </c>
      <c r="F3" s="2">
        <v>1.3560000000000001</v>
      </c>
      <c r="G3" s="2">
        <v>1.355</v>
      </c>
    </row>
    <row r="4" spans="1:7" x14ac:dyDescent="0.3">
      <c r="A4" s="3">
        <v>1.0030000000000001</v>
      </c>
      <c r="B4" s="2">
        <v>0.73099999999999998</v>
      </c>
      <c r="C4" s="2">
        <v>0.50900000000000001</v>
      </c>
      <c r="D4" s="2">
        <v>1.349</v>
      </c>
      <c r="E4" s="2">
        <v>1.048</v>
      </c>
      <c r="F4" s="2">
        <v>1.3149999999999999</v>
      </c>
      <c r="G4" s="2">
        <v>1.345</v>
      </c>
    </row>
    <row r="5" spans="1:7" x14ac:dyDescent="0.3">
      <c r="A5" s="3">
        <v>0.83000000000000007</v>
      </c>
      <c r="B5" s="2">
        <v>0.76</v>
      </c>
      <c r="C5" s="2">
        <v>0.58899999999999997</v>
      </c>
      <c r="D5" s="2">
        <v>1.3049999999999999</v>
      </c>
      <c r="E5" s="2">
        <v>1.3660000000000001</v>
      </c>
      <c r="F5" s="2">
        <v>1.3240000000000001</v>
      </c>
      <c r="G5" s="2">
        <v>1.3120000000000001</v>
      </c>
    </row>
    <row r="6" spans="1:7" x14ac:dyDescent="0.3">
      <c r="A6" s="3">
        <v>0.42399999999999999</v>
      </c>
      <c r="B6" s="2">
        <v>0.72299999999999998</v>
      </c>
      <c r="C6" s="2">
        <v>0.44500000000000001</v>
      </c>
      <c r="D6" s="2">
        <v>1.3180000000000001</v>
      </c>
      <c r="E6" s="2">
        <v>1.34</v>
      </c>
      <c r="F6" s="2">
        <v>1.2330000000000001</v>
      </c>
      <c r="G6" s="2">
        <v>1.3180000000000001</v>
      </c>
    </row>
    <row r="7" spans="1:7" x14ac:dyDescent="0.3">
      <c r="A7" s="3">
        <v>0.192</v>
      </c>
      <c r="B7" s="2">
        <v>0.61399999999999999</v>
      </c>
      <c r="C7" s="2">
        <v>0.43099999999999999</v>
      </c>
      <c r="D7" s="2">
        <v>1.2710000000000001</v>
      </c>
      <c r="E7" s="2">
        <v>1.32</v>
      </c>
      <c r="F7" s="2">
        <v>1.2350000000000001</v>
      </c>
    </row>
    <row r="8" spans="1:7" x14ac:dyDescent="0.3">
      <c r="A8" s="3">
        <v>0.749</v>
      </c>
      <c r="B8" s="2">
        <v>0.60799999999999998</v>
      </c>
      <c r="C8" s="2">
        <v>0.41100000000000003</v>
      </c>
      <c r="D8" s="2">
        <v>1.2350000000000001</v>
      </c>
      <c r="E8" s="2">
        <v>1.002</v>
      </c>
      <c r="F8" s="2">
        <v>1.24</v>
      </c>
    </row>
    <row r="9" spans="1:7" x14ac:dyDescent="0.3">
      <c r="A9" s="3">
        <v>0.64500000000000002</v>
      </c>
      <c r="B9" s="2">
        <v>0.59099999999999997</v>
      </c>
      <c r="C9" s="2">
        <v>0.46900000000000003</v>
      </c>
      <c r="D9" s="2">
        <v>1.1930000000000001</v>
      </c>
      <c r="E9" s="2">
        <v>0.86699999999999999</v>
      </c>
      <c r="F9" s="2">
        <v>1.198</v>
      </c>
    </row>
    <row r="12" spans="1:7" x14ac:dyDescent="0.3">
      <c r="A12" t="s">
        <v>0</v>
      </c>
    </row>
    <row r="14" spans="1:7" x14ac:dyDescent="0.3">
      <c r="A14" s="1"/>
      <c r="B14" s="5" t="s">
        <v>7</v>
      </c>
      <c r="C14" s="5" t="s">
        <v>8</v>
      </c>
      <c r="D14" s="5" t="s">
        <v>9</v>
      </c>
    </row>
    <row r="15" spans="1:7" x14ac:dyDescent="0.3">
      <c r="A15" s="1" t="s">
        <v>1</v>
      </c>
      <c r="B15" s="3">
        <v>2.69</v>
      </c>
      <c r="C15" s="1">
        <v>0</v>
      </c>
      <c r="D15" s="7">
        <f>(13.827*B15*B15)-(79.519*B15)+(115.21)</f>
        <v>1.3574446999999736</v>
      </c>
    </row>
    <row r="16" spans="1:7" x14ac:dyDescent="0.3">
      <c r="A16" s="1" t="s">
        <v>2</v>
      </c>
      <c r="B16" s="3">
        <v>2.38</v>
      </c>
      <c r="C16" s="1">
        <v>4.9000000000000004</v>
      </c>
      <c r="D16" s="7">
        <f t="shared" ref="D16:D20" si="0">(13.827*B16*B16)-(79.519*B16)+(115.21)</f>
        <v>4.2764387999999798</v>
      </c>
    </row>
    <row r="17" spans="1:11" x14ac:dyDescent="0.3">
      <c r="A17" s="1" t="s">
        <v>3</v>
      </c>
      <c r="B17" s="3">
        <v>2.13</v>
      </c>
      <c r="C17" s="1">
        <v>10.5</v>
      </c>
      <c r="D17" s="7">
        <f t="shared" si="0"/>
        <v>8.5662462999999747</v>
      </c>
    </row>
    <row r="18" spans="1:11" x14ac:dyDescent="0.3">
      <c r="A18" s="1" t="s">
        <v>4</v>
      </c>
      <c r="B18" s="3">
        <v>1.48</v>
      </c>
      <c r="C18" s="1">
        <v>27</v>
      </c>
      <c r="D18" s="7">
        <f t="shared" si="0"/>
        <v>27.808540799999989</v>
      </c>
    </row>
    <row r="19" spans="1:11" x14ac:dyDescent="0.3">
      <c r="A19" s="1" t="s">
        <v>5</v>
      </c>
      <c r="B19" s="3">
        <v>0.79</v>
      </c>
      <c r="C19" s="1">
        <v>60</v>
      </c>
      <c r="D19" s="7">
        <f t="shared" si="0"/>
        <v>61.019420699999984</v>
      </c>
    </row>
    <row r="20" spans="1:11" x14ac:dyDescent="0.3">
      <c r="A20" s="1" t="s">
        <v>6</v>
      </c>
      <c r="B20" s="3">
        <v>0.14000000000000001</v>
      </c>
      <c r="C20" s="1">
        <v>105</v>
      </c>
      <c r="D20" s="7">
        <f t="shared" si="0"/>
        <v>104.34834919999999</v>
      </c>
    </row>
    <row r="26" spans="1:11" x14ac:dyDescent="0.3">
      <c r="I26" s="4" t="s">
        <v>10</v>
      </c>
      <c r="J26" s="4"/>
      <c r="K26" s="4"/>
    </row>
    <row r="29" spans="1:11" x14ac:dyDescent="0.3">
      <c r="A29" s="6" t="s">
        <v>11</v>
      </c>
      <c r="B29" s="2" t="s">
        <v>12</v>
      </c>
      <c r="C29" s="5" t="s">
        <v>13</v>
      </c>
    </row>
    <row r="30" spans="1:11" x14ac:dyDescent="0.3">
      <c r="A30" s="6" t="s">
        <v>14</v>
      </c>
      <c r="B30" s="2">
        <v>0.61399999999999999</v>
      </c>
      <c r="C30" s="7">
        <f>(13.827*B30*B30)-(79.519*B30)+(115.21)</f>
        <v>71.598057691999998</v>
      </c>
    </row>
    <row r="31" spans="1:11" x14ac:dyDescent="0.3">
      <c r="A31" s="6" t="s">
        <v>14</v>
      </c>
      <c r="B31" s="2">
        <v>0.69900000000000007</v>
      </c>
      <c r="C31" s="7">
        <f>(13.827*B31*B31)-(79.519*B31)+(115.21)</f>
        <v>66.382105026999994</v>
      </c>
    </row>
    <row r="32" spans="1:11" x14ac:dyDescent="0.3">
      <c r="A32" s="6" t="s">
        <v>14</v>
      </c>
      <c r="B32" s="2">
        <v>0.73099999999999998</v>
      </c>
      <c r="C32" s="7">
        <f>(13.827*B32*B32)-(79.519*B32)+(115.21)</f>
        <v>64.470220546999997</v>
      </c>
    </row>
    <row r="33" spans="1:3" x14ac:dyDescent="0.3">
      <c r="A33" s="6" t="s">
        <v>15</v>
      </c>
      <c r="B33" s="2">
        <v>0.76</v>
      </c>
      <c r="C33" s="7">
        <f>(13.827*B33*B33)-(79.519*B33)+(115.21)</f>
        <v>62.762035199999993</v>
      </c>
    </row>
    <row r="34" spans="1:3" x14ac:dyDescent="0.3">
      <c r="A34" s="6" t="s">
        <v>15</v>
      </c>
      <c r="B34" s="2">
        <v>0.72299999999999998</v>
      </c>
      <c r="C34" s="7">
        <f>(13.827*B34*B34)-(79.519*B34)+(115.21)</f>
        <v>64.945536882999988</v>
      </c>
    </row>
    <row r="35" spans="1:3" x14ac:dyDescent="0.3">
      <c r="A35" s="6" t="s">
        <v>15</v>
      </c>
      <c r="B35" s="2">
        <v>0.61399999999999999</v>
      </c>
      <c r="C35" s="7">
        <f>(13.827*B35*B35)-(79.519*B35)+(115.21)</f>
        <v>71.598057691999998</v>
      </c>
    </row>
    <row r="36" spans="1:3" x14ac:dyDescent="0.3">
      <c r="A36" s="6" t="s">
        <v>16</v>
      </c>
      <c r="B36" s="2">
        <v>0.60799999999999998</v>
      </c>
      <c r="C36" s="7">
        <f>(13.827*B36*B36)-(79.519*B36)+(115.21)</f>
        <v>71.973792127999985</v>
      </c>
    </row>
    <row r="37" spans="1:3" x14ac:dyDescent="0.3">
      <c r="A37" s="6" t="s">
        <v>16</v>
      </c>
      <c r="B37" s="2">
        <v>0.59099999999999997</v>
      </c>
      <c r="C37" s="7">
        <f>(13.827*B37*B37)-(79.519*B37)+(115.21)</f>
        <v>73.043779386999987</v>
      </c>
    </row>
    <row r="38" spans="1:3" x14ac:dyDescent="0.3">
      <c r="A38" s="6" t="s">
        <v>16</v>
      </c>
      <c r="B38" s="2">
        <v>0.87</v>
      </c>
      <c r="C38" s="7">
        <f>(13.827*B38*B38)-(79.519*B38)+(115.21)</f>
        <v>56.494126299999984</v>
      </c>
    </row>
    <row r="39" spans="1:3" x14ac:dyDescent="0.3">
      <c r="A39" s="6" t="s">
        <v>17</v>
      </c>
      <c r="B39" s="2">
        <v>0.51300000000000001</v>
      </c>
      <c r="C39" s="7">
        <f>(13.827*B39*B39)-(79.519*B39)+(115.21)</f>
        <v>78.055590762999998</v>
      </c>
    </row>
    <row r="40" spans="1:3" x14ac:dyDescent="0.3">
      <c r="A40" s="6" t="s">
        <v>17</v>
      </c>
      <c r="B40" s="2">
        <v>0.50900000000000001</v>
      </c>
      <c r="C40" s="7">
        <f>(13.827*B40*B40)-(79.519*B40)+(115.21)</f>
        <v>78.317141986999985</v>
      </c>
    </row>
    <row r="41" spans="1:3" x14ac:dyDescent="0.3">
      <c r="A41" s="6" t="s">
        <v>17</v>
      </c>
      <c r="B41" s="2">
        <v>0.58899999999999997</v>
      </c>
      <c r="C41" s="7">
        <f>(13.827*B41*B41)-(79.519*B41)+(115.21)</f>
        <v>73.170185666999998</v>
      </c>
    </row>
    <row r="42" spans="1:3" x14ac:dyDescent="0.3">
      <c r="A42" s="6" t="s">
        <v>18</v>
      </c>
      <c r="B42" s="2">
        <v>0.44500000000000001</v>
      </c>
      <c r="C42" s="7">
        <f>(13.827*B42*B42)-(79.519*B42)+(115.21)</f>
        <v>82.562136674999991</v>
      </c>
    </row>
    <row r="43" spans="1:3" x14ac:dyDescent="0.3">
      <c r="A43" s="6" t="s">
        <v>18</v>
      </c>
      <c r="B43" s="2">
        <v>0.43099999999999999</v>
      </c>
      <c r="C43" s="7">
        <f>(13.827*B43*B43)-(79.519*B43)+(115.21)</f>
        <v>83.505828346999991</v>
      </c>
    </row>
    <row r="44" spans="1:3" x14ac:dyDescent="0.3">
      <c r="A44" s="6" t="s">
        <v>18</v>
      </c>
      <c r="B44" s="2">
        <v>0.41100000000000003</v>
      </c>
      <c r="C44" s="7">
        <f>(13.827*B44*B44)-(79.519*B44)+(115.21)</f>
        <v>84.863361666999992</v>
      </c>
    </row>
    <row r="45" spans="1:3" x14ac:dyDescent="0.3">
      <c r="A45" s="6" t="s">
        <v>28</v>
      </c>
      <c r="B45" s="2">
        <v>0.46900000000000003</v>
      </c>
      <c r="C45" s="7">
        <f>(13.827*B45*B45)-(79.519*B45)+(115.21)</f>
        <v>80.956989746999994</v>
      </c>
    </row>
    <row r="46" spans="1:3" x14ac:dyDescent="0.3">
      <c r="A46" s="6" t="s">
        <v>28</v>
      </c>
      <c r="B46" s="2">
        <v>0.54900000000000004</v>
      </c>
      <c r="C46" s="7">
        <f>(13.827*B46*B46)-(79.519*B46)+(115.21)</f>
        <v>75.721540626999982</v>
      </c>
    </row>
    <row r="47" spans="1:3" x14ac:dyDescent="0.3">
      <c r="A47" s="6" t="s">
        <v>28</v>
      </c>
      <c r="B47" s="2">
        <v>0.63100000000000001</v>
      </c>
      <c r="C47" s="7">
        <f>(13.827*B47*B47)-(79.519*B47)+(115.21)</f>
        <v>70.538883146999993</v>
      </c>
    </row>
    <row r="48" spans="1:3" x14ac:dyDescent="0.3">
      <c r="A48" s="6" t="s">
        <v>19</v>
      </c>
      <c r="B48" s="2">
        <v>1.349</v>
      </c>
      <c r="C48" s="7">
        <f>(13.827*B48*B48)-(79.519*B48)+(115.21)</f>
        <v>33.101257426999979</v>
      </c>
    </row>
    <row r="49" spans="1:3" x14ac:dyDescent="0.3">
      <c r="A49" s="6" t="s">
        <v>19</v>
      </c>
      <c r="B49" s="2">
        <v>1.3049999999999999</v>
      </c>
      <c r="C49" s="7">
        <f>(13.827*B49*B49)-(79.519*B49)+(115.21)</f>
        <v>34.985431674999987</v>
      </c>
    </row>
    <row r="50" spans="1:3" x14ac:dyDescent="0.3">
      <c r="A50" s="6" t="s">
        <v>19</v>
      </c>
      <c r="B50" s="2">
        <v>1.3180000000000001</v>
      </c>
      <c r="C50" s="7">
        <f>(13.827*B50*B50)-(79.519*B50)+(115.21)</f>
        <v>34.423171547999985</v>
      </c>
    </row>
    <row r="51" spans="1:3" x14ac:dyDescent="0.3">
      <c r="A51" s="6" t="s">
        <v>20</v>
      </c>
      <c r="B51" s="2">
        <v>1.2710000000000001</v>
      </c>
      <c r="C51" s="7">
        <f>(13.827*B51*B51)-(79.519*B51)+(115.21)</f>
        <v>36.478053706999972</v>
      </c>
    </row>
    <row r="52" spans="1:3" x14ac:dyDescent="0.3">
      <c r="A52" s="6" t="s">
        <v>20</v>
      </c>
      <c r="B52" s="2">
        <v>1.2350000000000001</v>
      </c>
      <c r="C52" s="7">
        <f>(13.827*B52*B52)-(79.519*B52)+(115.21)</f>
        <v>38.093321074999977</v>
      </c>
    </row>
    <row r="53" spans="1:3" x14ac:dyDescent="0.3">
      <c r="A53" s="6" t="s">
        <v>20</v>
      </c>
      <c r="B53" s="2">
        <v>1.1930000000000001</v>
      </c>
      <c r="C53" s="7">
        <f>(13.827*B53*B53)-(79.519*B53)+(115.21)</f>
        <v>40.023096922999983</v>
      </c>
    </row>
    <row r="54" spans="1:3" x14ac:dyDescent="0.3">
      <c r="A54" s="6" t="s">
        <v>21</v>
      </c>
      <c r="B54" s="2">
        <v>1.071</v>
      </c>
      <c r="C54" s="7">
        <f>(13.827*B54*B54)-(79.519*B54)+(115.21)</f>
        <v>45.90528690699999</v>
      </c>
    </row>
    <row r="55" spans="1:3" x14ac:dyDescent="0.3">
      <c r="A55" s="6" t="s">
        <v>21</v>
      </c>
      <c r="B55" s="2">
        <v>1.107</v>
      </c>
      <c r="C55" s="7">
        <f>(13.827*B55*B55)-(79.519*B55)+(115.21)</f>
        <v>44.126750322999996</v>
      </c>
    </row>
    <row r="56" spans="1:3" x14ac:dyDescent="0.3">
      <c r="A56" s="6" t="s">
        <v>21</v>
      </c>
      <c r="B56" s="2">
        <v>1.048</v>
      </c>
      <c r="C56" s="7">
        <f>(13.827*B56*B56)-(79.519*B56)+(115.21)</f>
        <v>47.060337407999981</v>
      </c>
    </row>
    <row r="57" spans="1:3" x14ac:dyDescent="0.3">
      <c r="A57" s="6" t="s">
        <v>22</v>
      </c>
      <c r="B57" s="2">
        <v>1.3660000000000001</v>
      </c>
      <c r="C57" s="7">
        <f>(13.827*B57*B57)-(79.519*B57)+(115.21)</f>
        <v>32.38761961199998</v>
      </c>
    </row>
    <row r="58" spans="1:3" x14ac:dyDescent="0.3">
      <c r="A58" s="6" t="s">
        <v>22</v>
      </c>
      <c r="B58" s="2">
        <v>1.34</v>
      </c>
      <c r="C58" s="7">
        <f>(13.827*B58*B58)-(79.519*B58)+(115.21)</f>
        <v>33.482301199999981</v>
      </c>
    </row>
    <row r="59" spans="1:3" x14ac:dyDescent="0.3">
      <c r="A59" s="6" t="s">
        <v>22</v>
      </c>
      <c r="B59" s="2">
        <v>1.32</v>
      </c>
      <c r="C59" s="7">
        <f>(13.827*B59*B59)-(79.519*B59)+(115.21)</f>
        <v>34.337084799999985</v>
      </c>
    </row>
    <row r="60" spans="1:3" x14ac:dyDescent="0.3">
      <c r="A60" s="6" t="s">
        <v>23</v>
      </c>
      <c r="B60" s="2">
        <v>1.002</v>
      </c>
      <c r="C60" s="7">
        <f>(13.827*B60*B60)-(79.519*B60)+(115.21)</f>
        <v>49.414325307999988</v>
      </c>
    </row>
    <row r="61" spans="1:3" x14ac:dyDescent="0.3">
      <c r="A61" s="6" t="s">
        <v>23</v>
      </c>
      <c r="B61" s="2">
        <v>0.86699999999999999</v>
      </c>
      <c r="C61" s="7">
        <f>(13.827*B61*B61)-(79.519*B61)+(115.21)</f>
        <v>56.660630802999982</v>
      </c>
    </row>
    <row r="62" spans="1:3" x14ac:dyDescent="0.3">
      <c r="A62" s="6" t="s">
        <v>23</v>
      </c>
      <c r="B62" s="2">
        <v>0.94400000000000006</v>
      </c>
      <c r="C62" s="7">
        <f>(13.827*B62*B62)-(79.519*B62)+(115.21)</f>
        <v>52.465801471999988</v>
      </c>
    </row>
    <row r="63" spans="1:3" x14ac:dyDescent="0.3">
      <c r="A63" s="6" t="s">
        <v>24</v>
      </c>
      <c r="B63" s="2">
        <v>1.3560000000000001</v>
      </c>
      <c r="C63" s="7">
        <f>(13.827*B63*B63)-(79.519*B63)+(115.21)</f>
        <v>32.80643867199997</v>
      </c>
    </row>
    <row r="64" spans="1:3" x14ac:dyDescent="0.3">
      <c r="A64" s="6" t="s">
        <v>24</v>
      </c>
      <c r="B64" s="2">
        <v>1.3149999999999999</v>
      </c>
      <c r="C64" s="7">
        <f>(13.827*B64*B64)-(79.519*B64)+(115.21)</f>
        <v>34.552509074999989</v>
      </c>
    </row>
    <row r="65" spans="1:3" x14ac:dyDescent="0.3">
      <c r="A65" s="6" t="s">
        <v>24</v>
      </c>
      <c r="B65" s="2">
        <v>1.3240000000000001</v>
      </c>
      <c r="C65" s="7">
        <f>(13.827*B65*B65)-(79.519*B65)+(115.21)</f>
        <v>34.165243151999974</v>
      </c>
    </row>
    <row r="66" spans="1:3" x14ac:dyDescent="0.3">
      <c r="A66" s="6" t="s">
        <v>25</v>
      </c>
      <c r="B66" s="2">
        <v>1.2330000000000001</v>
      </c>
      <c r="C66" s="7">
        <f>(13.827*B66*B66)-(79.519*B66)+(115.21)</f>
        <v>38.184109002999989</v>
      </c>
    </row>
    <row r="67" spans="1:3" x14ac:dyDescent="0.3">
      <c r="A67" s="6" t="s">
        <v>25</v>
      </c>
      <c r="B67" s="2">
        <v>1.2350000000000001</v>
      </c>
      <c r="C67" s="7">
        <f>(13.827*B67*B67)-(79.519*B67)+(115.21)</f>
        <v>38.093321074999977</v>
      </c>
    </row>
    <row r="68" spans="1:3" x14ac:dyDescent="0.3">
      <c r="A68" s="6" t="s">
        <v>25</v>
      </c>
      <c r="B68" s="2">
        <v>1.24</v>
      </c>
      <c r="C68" s="7">
        <f>(13.827*B68*B68)-(79.519*B68)+(115.21)</f>
        <v>37.866835199999983</v>
      </c>
    </row>
    <row r="69" spans="1:3" x14ac:dyDescent="0.3">
      <c r="A69" s="6" t="s">
        <v>26</v>
      </c>
      <c r="B69" s="2">
        <v>1.198</v>
      </c>
      <c r="C69" s="7">
        <f>(13.827*B69*B69)-(79.519*B69)+(115.21)</f>
        <v>39.790803707999984</v>
      </c>
    </row>
    <row r="70" spans="1:3" x14ac:dyDescent="0.3">
      <c r="A70" s="6" t="s">
        <v>26</v>
      </c>
      <c r="B70" s="2">
        <v>1.2050000000000001</v>
      </c>
      <c r="C70" s="7">
        <f>(13.827*B70*B70)-(79.519*B70)+(115.21)</f>
        <v>39.466754674999976</v>
      </c>
    </row>
    <row r="71" spans="1:3" x14ac:dyDescent="0.3">
      <c r="A71" s="6" t="s">
        <v>26</v>
      </c>
      <c r="B71" s="2">
        <v>1.355</v>
      </c>
      <c r="C71" s="7">
        <f>(13.827*B71*B71)-(79.519*B71)+(115.21)</f>
        <v>32.848472674999982</v>
      </c>
    </row>
    <row r="72" spans="1:3" x14ac:dyDescent="0.3">
      <c r="A72" s="6" t="s">
        <v>27</v>
      </c>
      <c r="B72" s="2">
        <v>1.345</v>
      </c>
      <c r="C72" s="7">
        <f>(13.827*B72*B72)-(79.519*B72)+(115.21)</f>
        <v>33.270333674999989</v>
      </c>
    </row>
    <row r="73" spans="1:3" x14ac:dyDescent="0.3">
      <c r="A73" s="6" t="s">
        <v>27</v>
      </c>
      <c r="B73" s="2">
        <v>1.3120000000000001</v>
      </c>
      <c r="C73" s="7">
        <f>(13.827*B73*B73)-(79.519*B73)+(115.21)</f>
        <v>34.682095487999987</v>
      </c>
    </row>
    <row r="74" spans="1:3" x14ac:dyDescent="0.3">
      <c r="A74" s="6" t="s">
        <v>27</v>
      </c>
      <c r="B74" s="2">
        <v>1.3180000000000001</v>
      </c>
      <c r="C74" s="7">
        <f>(13.827*B74*B74)-(79.519*B74)+(115.21)</f>
        <v>34.423171547999985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F8" sqref="F8"/>
    </sheetView>
  </sheetViews>
  <sheetFormatPr defaultRowHeight="14.4" x14ac:dyDescent="0.3"/>
  <cols>
    <col min="1" max="1" width="34" customWidth="1"/>
    <col min="2" max="2" width="22.33203125" customWidth="1"/>
    <col min="3" max="3" width="19.77734375" customWidth="1"/>
    <col min="4" max="4" width="15.33203125" customWidth="1"/>
    <col min="5" max="5" width="19" customWidth="1"/>
    <col min="6" max="6" width="63" customWidth="1"/>
  </cols>
  <sheetData>
    <row r="1" spans="1:6" ht="15.6" thickTop="1" thickBot="1" x14ac:dyDescent="0.35">
      <c r="A1" s="8" t="s">
        <v>29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</row>
    <row r="2" spans="1:6" ht="15.6" thickTop="1" thickBot="1" x14ac:dyDescent="0.35">
      <c r="A2" s="9" t="s">
        <v>38</v>
      </c>
      <c r="B2" s="10" t="s">
        <v>35</v>
      </c>
      <c r="C2" s="11" t="s">
        <v>39</v>
      </c>
      <c r="D2" s="11" t="s">
        <v>40</v>
      </c>
      <c r="E2" s="11" t="s">
        <v>36</v>
      </c>
      <c r="F2" s="11" t="s">
        <v>37</v>
      </c>
    </row>
    <row r="3" spans="1:6" ht="15" thickTop="1" x14ac:dyDescent="0.3"/>
    <row r="60" spans="1:1" x14ac:dyDescent="0.3">
      <c r="A60" s="4" t="s">
        <v>47</v>
      </c>
    </row>
    <row r="61" spans="1:1" x14ac:dyDescent="0.3">
      <c r="A61" t="s">
        <v>41</v>
      </c>
    </row>
    <row r="62" spans="1:1" x14ac:dyDescent="0.3">
      <c r="A62" t="s">
        <v>42</v>
      </c>
    </row>
    <row r="63" spans="1:1" x14ac:dyDescent="0.3">
      <c r="A63" t="s">
        <v>43</v>
      </c>
    </row>
    <row r="64" spans="1:1" x14ac:dyDescent="0.3">
      <c r="A64" t="s">
        <v>44</v>
      </c>
    </row>
    <row r="65" spans="1:1" x14ac:dyDescent="0.3">
      <c r="A65" t="s">
        <v>45</v>
      </c>
    </row>
    <row r="66" spans="1:1" x14ac:dyDescent="0.3">
      <c r="A66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25OH Vitamin D Total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2022-10-21T12:41:15Z</dcterms:created>
  <dcterms:modified xsi:type="dcterms:W3CDTF">2022-10-24T11:15:03Z</dcterms:modified>
</cp:coreProperties>
</file>