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D:\Google Drive\2021\Hizmet alımları\webe yüklenenler\Suat Çakına\16.10.2021\"/>
    </mc:Choice>
  </mc:AlternateContent>
  <xr:revisionPtr revIDLastSave="0" documentId="13_ncr:1_{7B1D3D2D-C47C-40DA-9828-676B94F69E0C}" xr6:coauthVersionLast="47" xr6:coauthVersionMax="47" xr10:uidLastSave="{00000000-0000-0000-0000-000000000000}"/>
  <bookViews>
    <workbookView xWindow="-110" yWindow="-110" windowWidth="21820" windowHeight="14020" activeTab="3" xr2:uid="{00000000-000D-0000-FFFF-FFFF00000000}"/>
  </bookViews>
  <sheets>
    <sheet name="Böbrek-TAS-TOS" sheetId="6" r:id="rId1"/>
    <sheet name="Böbrek-MDA" sheetId="8" r:id="rId2"/>
    <sheet name="SERUM" sheetId="10" r:id="rId3"/>
    <sheet name="Materyal-metod" sheetId="7" r:id="rId4"/>
  </sheets>
  <externalReferences>
    <externalReference r:id="rId5"/>
  </externalReferenc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3" i="8" l="1"/>
  <c r="E23" i="8"/>
  <c r="D24" i="8"/>
  <c r="E24" i="8"/>
  <c r="D25" i="8"/>
  <c r="E25" i="8"/>
  <c r="D26" i="8"/>
  <c r="E26" i="8"/>
  <c r="D27" i="8"/>
  <c r="E27" i="8"/>
  <c r="D28" i="8"/>
  <c r="E28" i="8"/>
  <c r="D29" i="8"/>
  <c r="E29" i="8"/>
  <c r="D30" i="8"/>
  <c r="E30" i="8"/>
  <c r="D31" i="8"/>
  <c r="E31" i="8"/>
  <c r="D32" i="8"/>
  <c r="E32" i="8"/>
  <c r="D33" i="8"/>
  <c r="E33" i="8"/>
  <c r="D3" i="6"/>
  <c r="D4" i="6"/>
  <c r="D5" i="6"/>
  <c r="D6" i="6"/>
  <c r="D7" i="6"/>
  <c r="D8" i="6"/>
  <c r="D9" i="6"/>
  <c r="D10" i="6"/>
  <c r="D11" i="6"/>
  <c r="D12" i="6"/>
  <c r="C11" i="8"/>
  <c r="E11" i="8"/>
  <c r="C10" i="8"/>
  <c r="E10" i="8"/>
  <c r="C9" i="8"/>
  <c r="E9" i="8"/>
  <c r="C8" i="8"/>
  <c r="E8" i="8"/>
  <c r="C7" i="8"/>
  <c r="E7" i="8"/>
  <c r="C6" i="8"/>
  <c r="E6" i="8"/>
  <c r="C5" i="8"/>
  <c r="E5" i="8"/>
  <c r="D2" i="6"/>
</calcChain>
</file>

<file path=xl/sharedStrings.xml><?xml version="1.0" encoding="utf-8"?>
<sst xmlns="http://schemas.openxmlformats.org/spreadsheetml/2006/main" count="156" uniqueCount="101">
  <si>
    <t>std1</t>
  </si>
  <si>
    <t>std2</t>
  </si>
  <si>
    <t>std3</t>
  </si>
  <si>
    <t>std4</t>
  </si>
  <si>
    <t>std5</t>
  </si>
  <si>
    <t>blank</t>
  </si>
  <si>
    <t>abs-blank</t>
  </si>
  <si>
    <t>expected</t>
  </si>
  <si>
    <t>result</t>
  </si>
  <si>
    <t>Numune</t>
  </si>
  <si>
    <t>absorbans</t>
  </si>
  <si>
    <t>std6</t>
  </si>
  <si>
    <t>Numune Adı</t>
  </si>
  <si>
    <t>KİT ADI</t>
  </si>
  <si>
    <t>TÜR</t>
  </si>
  <si>
    <t>MARKA</t>
  </si>
  <si>
    <t>Yöntem</t>
  </si>
  <si>
    <t>Universal</t>
  </si>
  <si>
    <t>REL ASSAY</t>
  </si>
  <si>
    <t>Kolorimetrik</t>
  </si>
  <si>
    <t>(Relassay, Turkey)</t>
  </si>
  <si>
    <t>TAS(mmol/L)</t>
  </si>
  <si>
    <t>TOS (µmol/L)</t>
  </si>
  <si>
    <t>OSI</t>
  </si>
  <si>
    <t>concentratıon (mmol/L)</t>
  </si>
  <si>
    <t>TAS(Total Antioxidant Status)</t>
  </si>
  <si>
    <t>TOS(Total Oxidant Status)</t>
  </si>
  <si>
    <t>MDA: Malondialdehit</t>
  </si>
  <si>
    <r>
      <t xml:space="preserve">TOTAL ANTIOXDANT STATUS (TAS)   </t>
    </r>
    <r>
      <rPr>
        <sz val="12"/>
        <color theme="1"/>
        <rFont val="Times New Roman"/>
        <family val="1"/>
        <charset val="162"/>
      </rPr>
      <t xml:space="preserve"> (mmol/L)</t>
    </r>
  </si>
  <si>
    <t>TAS levels were measured using commercially available kits (Relassay, Turkey). The novel</t>
  </si>
  <si>
    <t>automated method is based on the bleaching of characteristic color of a more stable ABTS</t>
  </si>
  <si>
    <t>(2,2 ′ - Azino-bis(3-ethylbenzothiazoline-6-sulfonic acid)) radical cation by antioxidants. The</t>
  </si>
  <si>
    <t>assay has excellent precision values, which are lower than 3%. The results were expressed as</t>
  </si>
  <si>
    <t>mmol Trolox equivalent/L (Erel O. A novel automated direct measurement method for total</t>
  </si>
  <si>
    <t>antioxidant capacity using a new generation, more stable ABTS radicalcation. Clin Biochem</t>
  </si>
  <si>
    <t>2004;37:277-85.)</t>
  </si>
  <si>
    <t>(Relassay,Turkey)</t>
  </si>
  <si>
    <r>
      <t xml:space="preserve">TOTAL OXIDANT STATUS (TOS)    </t>
    </r>
    <r>
      <rPr>
        <sz val="12"/>
        <color theme="1"/>
        <rFont val="Times New Roman"/>
        <family val="1"/>
        <charset val="162"/>
      </rPr>
      <t>(µmol/L)</t>
    </r>
  </si>
  <si>
    <t>TOS levels were measured using commercially available kits (Relassay, Turkey. In the new</t>
  </si>
  <si>
    <t>method, oxidants present in the sample oxidized the ferrous ion-o-dianisidine complex to</t>
  </si>
  <si>
    <t>ferric ion. The oxidation reaction was enhanced by glycerol molecules abundantly present in</t>
  </si>
  <si>
    <t>the reaction medium. The ferric ion produced a colored complex with xylenol orange in an</t>
  </si>
  <si>
    <t>acidic medium. The color intensity, which could be measured spectrophotometrically, was</t>
  </si>
  <si>
    <t>related to the total amount of oxidant molecules present in the sample. The assay was</t>
  </si>
  <si>
    <t>calibrated with hydrogen peroxide and the results were expressed in terms of</t>
  </si>
  <si>
    <t>micromolar hydrogen peroxide equivalent per liter (μmol H2O2 equivalent/L). ( Erel O. A</t>
  </si>
  <si>
    <t>new automated colorimetric method for measuringtotal oxidant status. Clin Biochem</t>
  </si>
  <si>
    <t>2005;38:1103-11. ).</t>
  </si>
  <si>
    <t>OXIDATIVE STRESS INDEX (OSI)</t>
  </si>
  <si>
    <t>The ratio of TOS to TAS was accepted as the oxidative stress index (OSI). For calculation, the</t>
  </si>
  <si>
    <t>resulting unit of TAS was converted to μmol/L, and the OSI value was calculated according to</t>
  </si>
  <si>
    <t>the following Formula : OSI (arbitrary unit) =</t>
  </si>
  <si>
    <t>TOS (μmol H2O2 equivalent/L) / TAC (μmol Trolox equivalent/L). (1-3).</t>
  </si>
  <si>
    <t>1. Yumru M, Savas HA, Kalenderoglu A, Bulut M, Celik H, Erel O. Oxidative imbalance in</t>
  </si>
  <si>
    <t>bipolar disorder subtypes: a comparative study. Prog Neuropsychopharmacol Biol Psychiatry.</t>
  </si>
  <si>
    <t>2009 Aug 31;33(6):1070-4.</t>
  </si>
  <si>
    <t>2. Kosecik M, Erel O, Sevinc E, Selek S. Increased oxidative stress in children exposed to</t>
  </si>
  <si>
    <t>passive smoking. Int J Cardiol 2005;100:61–4.</t>
  </si>
  <si>
    <t>3. (Harma M, Harma M, Erel O (2003) Increased oxidative stress in patients with</t>
  </si>
  <si>
    <t>hydatidiform mole. Swiss Med Wkly 133:563-536).</t>
  </si>
  <si>
    <r>
      <t xml:space="preserve">Malondialdehyde (MDA)   </t>
    </r>
    <r>
      <rPr>
        <sz val="12"/>
        <color theme="1"/>
        <rFont val="Times New Roman"/>
        <family val="1"/>
        <charset val="162"/>
      </rPr>
      <t>nmol/L</t>
    </r>
  </si>
  <si>
    <t>The MDA level was determined by a method based</t>
  </si>
  <si>
    <t>on the reaction with thiobarbituric acid (TBA) at 90–100_C</t>
  </si>
  <si>
    <t>. In the TBA test reaction, MDA or MDA-like</t>
  </si>
  <si>
    <t>substances and TBA react with the production of a pink</t>
  </si>
  <si>
    <t>pigment with a maximum absorption at 532 nm. The</t>
  </si>
  <si>
    <t>reaction was performed at pH 2–3 at 90_C for 15 min. The</t>
  </si>
  <si>
    <t>sample was mixed with two volumes of cold 10% (w/v)</t>
  </si>
  <si>
    <t>trichloroacetic acid for the precipitation of protein. The</t>
  </si>
  <si>
    <t>precipitate was pelleted by centrifugation, and an aliquot of</t>
  </si>
  <si>
    <t>the supernatant was reacted with an equal volume of 0.67%</t>
  </si>
  <si>
    <t>(w/v) TBA in a boiling water bath for 10 min. After</t>
  </si>
  <si>
    <t xml:space="preserve">cooling, the absorbance was read at 532 nm. </t>
  </si>
  <si>
    <t>Suç res böbrek</t>
  </si>
  <si>
    <t>LC kan böbrek</t>
  </si>
  <si>
    <t>LC cd böbrek</t>
  </si>
  <si>
    <t>Kontrol böbrek</t>
  </si>
  <si>
    <t>Suç cd böbrek</t>
  </si>
  <si>
    <t>Suç kur böbrek</t>
  </si>
  <si>
    <t>Suç res</t>
  </si>
  <si>
    <t>kan</t>
  </si>
  <si>
    <t>Suç cd</t>
  </si>
  <si>
    <t>Suç cur</t>
  </si>
  <si>
    <t>ZN (ug/dl)</t>
  </si>
  <si>
    <t>Cu ( ug/dl)</t>
  </si>
  <si>
    <t>NOT</t>
  </si>
  <si>
    <t>hemolizli</t>
  </si>
  <si>
    <t>yüksek hemolizli</t>
  </si>
  <si>
    <t>Çinko</t>
  </si>
  <si>
    <t>Bakır</t>
  </si>
  <si>
    <t>Kullanılan Cihaz</t>
  </si>
  <si>
    <t>MINDRAY-BS400</t>
  </si>
  <si>
    <t>REL BIOCHEM-REL ASSAY</t>
  </si>
  <si>
    <r>
      <rPr>
        <b/>
        <sz val="12"/>
        <color theme="1"/>
        <rFont val="Times New Roman"/>
        <family val="1"/>
        <charset val="162"/>
      </rPr>
      <t xml:space="preserve">Zinc (ZN)  </t>
    </r>
    <r>
      <rPr>
        <sz val="12"/>
        <color theme="1"/>
        <rFont val="Times New Roman"/>
        <family val="1"/>
        <charset val="162"/>
      </rPr>
      <t xml:space="preserve">     μg/dl</t>
    </r>
  </si>
  <si>
    <t xml:space="preserve">Zinc found in the samples change the red-orange color of 5-Br-PAPS to light pink under alkaline conditions. </t>
  </si>
  <si>
    <t xml:space="preserve">The change of absorbance at 548 nm is proportional to total zinc level in the sample. </t>
  </si>
  <si>
    <t>The assay can be calibrated with zinc sulfate dissolved in deionized water.</t>
  </si>
  <si>
    <r>
      <t xml:space="preserve">Copper (CU)     </t>
    </r>
    <r>
      <rPr>
        <sz val="12"/>
        <color theme="1"/>
        <rFont val="Times New Roman"/>
        <family val="1"/>
        <charset val="162"/>
      </rPr>
      <t>μg/dl</t>
    </r>
  </si>
  <si>
    <t xml:space="preserve">Copper found in the samples change the red-orange color of DiBr-PAESA to violet under acidic conditions. </t>
  </si>
  <si>
    <t xml:space="preserve">The change of absorbance at 572 nm is proportional to total copper concentration in the sample. </t>
  </si>
  <si>
    <t>The assay can be calibrated with copper sulfate dissolved in deionized water.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</si>
</sst>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 x14ac:knownFonts="1">
    <font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2"/>
      <color theme="1"/>
      <name val="Times New Roman"/>
      <family val="1"/>
      <charset val="162"/>
    </font>
    <font>
      <sz val="12"/>
      <color theme="1"/>
      <name val="Times New Roman"/>
      <family val="1"/>
      <charset val="162"/>
    </font>
    <font>
      <sz val="11"/>
      <color rgb="FFFF0000"/>
      <name val="Calibri"/>
      <family val="2"/>
      <charset val="162"/>
      <scheme val="minor"/>
    </font>
    <font>
      <sz val="11"/>
      <name val="Calibri"/>
      <family val="2"/>
      <charset val="16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450666829432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 applyAlignment="1">
      <alignment horizontal="center"/>
    </xf>
    <xf numFmtId="0" fontId="2" fillId="0" borderId="0" xfId="0" applyFont="1"/>
    <xf numFmtId="0" fontId="1" fillId="3" borderId="1" xfId="0" applyFont="1" applyFill="1" applyBorder="1" applyAlignment="1">
      <alignment horizontal="center"/>
    </xf>
    <xf numFmtId="2" fontId="2" fillId="3" borderId="1" xfId="0" applyNumberFormat="1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4" fillId="0" borderId="0" xfId="0" applyFont="1"/>
    <xf numFmtId="0" fontId="3" fillId="0" borderId="0" xfId="0" applyFont="1"/>
    <xf numFmtId="164" fontId="0" fillId="5" borderId="1" xfId="0" applyNumberFormat="1" applyFill="1" applyBorder="1" applyAlignment="1">
      <alignment horizontal="center" vertical="center"/>
    </xf>
    <xf numFmtId="2" fontId="0" fillId="0" borderId="0" xfId="0" applyNumberFormat="1" applyAlignment="1">
      <alignment horizontal="center"/>
    </xf>
    <xf numFmtId="2" fontId="0" fillId="0" borderId="1" xfId="0" applyNumberFormat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5" fillId="2" borderId="1" xfId="0" applyFont="1" applyFill="1" applyBorder="1"/>
    <xf numFmtId="0" fontId="6" fillId="2" borderId="1" xfId="0" applyFont="1" applyFill="1" applyBorder="1"/>
    <xf numFmtId="0" fontId="6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9296391076115485"/>
                  <c:y val="-0.2023738699329250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[1]MDA!$C$4:$C$10</c:f>
              <c:numCache>
                <c:formatCode>General</c:formatCode>
                <c:ptCount val="7"/>
                <c:pt idx="0">
                  <c:v>2.4810000000000003</c:v>
                </c:pt>
                <c:pt idx="1">
                  <c:v>1.673</c:v>
                </c:pt>
                <c:pt idx="2">
                  <c:v>0.99399999999999999</c:v>
                </c:pt>
                <c:pt idx="3">
                  <c:v>0.51300000000000001</c:v>
                </c:pt>
                <c:pt idx="4">
                  <c:v>0.28800000000000003</c:v>
                </c:pt>
                <c:pt idx="5">
                  <c:v>0.122</c:v>
                </c:pt>
                <c:pt idx="6">
                  <c:v>0</c:v>
                </c:pt>
              </c:numCache>
            </c:numRef>
          </c:xVal>
          <c:yVal>
            <c:numRef>
              <c:f>[1]MDA!$D$4:$D$10</c:f>
              <c:numCache>
                <c:formatCode>General</c:formatCode>
                <c:ptCount val="7"/>
                <c:pt idx="0">
                  <c:v>100</c:v>
                </c:pt>
                <c:pt idx="1">
                  <c:v>50</c:v>
                </c:pt>
                <c:pt idx="2">
                  <c:v>25</c:v>
                </c:pt>
                <c:pt idx="3">
                  <c:v>12.5</c:v>
                </c:pt>
                <c:pt idx="4">
                  <c:v>6.25</c:v>
                </c:pt>
                <c:pt idx="5">
                  <c:v>3.125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C2-4C09-BBE5-F51598B349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8932672"/>
        <c:axId val="1018928928"/>
      </c:scatterChart>
      <c:valAx>
        <c:axId val="1018932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018928928"/>
        <c:crosses val="autoZero"/>
        <c:crossBetween val="midCat"/>
      </c:valAx>
      <c:valAx>
        <c:axId val="101892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018932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409575</xdr:colOff>
      <xdr:row>2</xdr:row>
      <xdr:rowOff>133350</xdr:rowOff>
    </xdr:from>
    <xdr:to>
      <xdr:col>14</xdr:col>
      <xdr:colOff>104775</xdr:colOff>
      <xdr:row>16</xdr:row>
      <xdr:rowOff>19050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7</xdr:row>
      <xdr:rowOff>0</xdr:rowOff>
    </xdr:from>
    <xdr:to>
      <xdr:col>3</xdr:col>
      <xdr:colOff>765178</xdr:colOff>
      <xdr:row>62</xdr:row>
      <xdr:rowOff>0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79220"/>
          <a:ext cx="5908678" cy="100584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BRK%20LAB\Desktop\2020-SONU&#199;LAR\Gamze%20hoca-mda-nef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FA"/>
      <sheetName val="MDA"/>
    </sheetNames>
    <sheetDataSet>
      <sheetData sheetId="0"/>
      <sheetData sheetId="1">
        <row r="4">
          <cell r="C4">
            <v>2.4810000000000003</v>
          </cell>
          <cell r="D4">
            <v>100</v>
          </cell>
        </row>
        <row r="5">
          <cell r="C5">
            <v>1.673</v>
          </cell>
          <cell r="D5">
            <v>50</v>
          </cell>
        </row>
        <row r="6">
          <cell r="C6">
            <v>0.99399999999999999</v>
          </cell>
          <cell r="D6">
            <v>25</v>
          </cell>
        </row>
        <row r="7">
          <cell r="C7">
            <v>0.51300000000000001</v>
          </cell>
          <cell r="D7">
            <v>12.5</v>
          </cell>
        </row>
        <row r="8">
          <cell r="C8">
            <v>0.28800000000000003</v>
          </cell>
          <cell r="D8">
            <v>6.25</v>
          </cell>
        </row>
        <row r="9">
          <cell r="C9">
            <v>0.122</v>
          </cell>
          <cell r="D9">
            <v>3.125</v>
          </cell>
        </row>
        <row r="10">
          <cell r="C10">
            <v>0</v>
          </cell>
          <cell r="D10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2"/>
  <sheetViews>
    <sheetView workbookViewId="0"/>
  </sheetViews>
  <sheetFormatPr defaultRowHeight="14.5" x14ac:dyDescent="0.35"/>
  <cols>
    <col min="1" max="1" width="18" customWidth="1"/>
    <col min="2" max="2" width="14.6328125" customWidth="1"/>
    <col min="3" max="3" width="15.6328125" customWidth="1"/>
    <col min="4" max="4" width="14.08984375" customWidth="1"/>
    <col min="5" max="5" width="14.36328125" customWidth="1"/>
    <col min="6" max="6" width="12.36328125" customWidth="1"/>
    <col min="7" max="7" width="11.90625" customWidth="1"/>
    <col min="8" max="8" width="13" customWidth="1"/>
  </cols>
  <sheetData>
    <row r="1" spans="1:4" x14ac:dyDescent="0.35">
      <c r="A1" s="3" t="s">
        <v>12</v>
      </c>
      <c r="B1" s="3" t="s">
        <v>21</v>
      </c>
      <c r="C1" s="3" t="s">
        <v>22</v>
      </c>
      <c r="D1" s="3" t="s">
        <v>23</v>
      </c>
    </row>
    <row r="2" spans="1:4" x14ac:dyDescent="0.35">
      <c r="A2" s="15" t="s">
        <v>73</v>
      </c>
      <c r="B2" s="5">
        <v>1.41</v>
      </c>
      <c r="C2" s="5">
        <v>27.7</v>
      </c>
      <c r="D2" s="11">
        <f t="shared" ref="D2:D12" si="0">(C2/(B2*1000))*100</f>
        <v>1.9645390070921986</v>
      </c>
    </row>
    <row r="3" spans="1:4" x14ac:dyDescent="0.35">
      <c r="A3" s="15" t="s">
        <v>73</v>
      </c>
      <c r="B3" s="5">
        <v>1.56</v>
      </c>
      <c r="C3" s="5">
        <v>21.3</v>
      </c>
      <c r="D3" s="11">
        <f t="shared" si="0"/>
        <v>1.3653846153846154</v>
      </c>
    </row>
    <row r="4" spans="1:4" x14ac:dyDescent="0.35">
      <c r="A4" s="15" t="s">
        <v>73</v>
      </c>
      <c r="B4" s="5">
        <v>1.43</v>
      </c>
      <c r="C4" s="5">
        <v>16.7</v>
      </c>
      <c r="D4" s="11">
        <f t="shared" si="0"/>
        <v>1.1678321678321679</v>
      </c>
    </row>
    <row r="5" spans="1:4" x14ac:dyDescent="0.35">
      <c r="A5" s="15" t="s">
        <v>74</v>
      </c>
      <c r="B5" s="5">
        <v>1.46</v>
      </c>
      <c r="C5" s="5">
        <v>14.6</v>
      </c>
      <c r="D5" s="11">
        <f t="shared" si="0"/>
        <v>1</v>
      </c>
    </row>
    <row r="6" spans="1:4" x14ac:dyDescent="0.35">
      <c r="A6" s="15" t="s">
        <v>75</v>
      </c>
      <c r="B6" s="5">
        <v>1.56</v>
      </c>
      <c r="C6" s="5">
        <v>15.3</v>
      </c>
      <c r="D6" s="11">
        <f t="shared" si="0"/>
        <v>0.98076923076923084</v>
      </c>
    </row>
    <row r="7" spans="1:4" x14ac:dyDescent="0.35">
      <c r="A7" s="15" t="s">
        <v>76</v>
      </c>
      <c r="B7" s="5">
        <v>1.3</v>
      </c>
      <c r="C7" s="5">
        <v>18.600000000000001</v>
      </c>
      <c r="D7" s="11">
        <f t="shared" si="0"/>
        <v>1.430769230769231</v>
      </c>
    </row>
    <row r="8" spans="1:4" x14ac:dyDescent="0.35">
      <c r="A8" s="15" t="s">
        <v>77</v>
      </c>
      <c r="B8" s="5">
        <v>1.55</v>
      </c>
      <c r="C8" s="5">
        <v>21.7</v>
      </c>
      <c r="D8" s="11">
        <f t="shared" si="0"/>
        <v>1.4000000000000001</v>
      </c>
    </row>
    <row r="9" spans="1:4" x14ac:dyDescent="0.35">
      <c r="A9" s="15" t="s">
        <v>77</v>
      </c>
      <c r="B9" s="5">
        <v>1.45</v>
      </c>
      <c r="C9" s="5">
        <v>12.3</v>
      </c>
      <c r="D9" s="11">
        <f t="shared" si="0"/>
        <v>0.84827586206896555</v>
      </c>
    </row>
    <row r="10" spans="1:4" x14ac:dyDescent="0.35">
      <c r="A10" s="15" t="s">
        <v>78</v>
      </c>
      <c r="B10" s="5">
        <v>1.46</v>
      </c>
      <c r="C10" s="5">
        <v>17.3</v>
      </c>
      <c r="D10" s="11">
        <f t="shared" si="0"/>
        <v>1.1849315068493151</v>
      </c>
    </row>
    <row r="11" spans="1:4" x14ac:dyDescent="0.35">
      <c r="A11" s="15" t="s">
        <v>78</v>
      </c>
      <c r="B11" s="5">
        <v>1.39</v>
      </c>
      <c r="C11" s="5">
        <v>17.399999999999999</v>
      </c>
      <c r="D11" s="11">
        <f t="shared" si="0"/>
        <v>1.2517985611510791</v>
      </c>
    </row>
    <row r="12" spans="1:4" x14ac:dyDescent="0.35">
      <c r="A12" s="15" t="s">
        <v>78</v>
      </c>
      <c r="B12" s="5">
        <v>1.48</v>
      </c>
      <c r="C12" s="5">
        <v>32.200000000000003</v>
      </c>
      <c r="D12" s="11">
        <f t="shared" si="0"/>
        <v>2.1756756756756759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4:L33"/>
  <sheetViews>
    <sheetView workbookViewId="0">
      <selection activeCell="Q17" sqref="Q17"/>
    </sheetView>
  </sheetViews>
  <sheetFormatPr defaultRowHeight="14.5" x14ac:dyDescent="0.35"/>
  <cols>
    <col min="1" max="1" width="14.08984375" customWidth="1"/>
    <col min="2" max="2" width="11.08984375" customWidth="1"/>
    <col min="4" max="4" width="11" customWidth="1"/>
    <col min="5" max="5" width="10.1796875" customWidth="1"/>
  </cols>
  <sheetData>
    <row r="4" spans="1:5" x14ac:dyDescent="0.35">
      <c r="B4" s="3" t="s">
        <v>10</v>
      </c>
      <c r="C4" s="3" t="s">
        <v>6</v>
      </c>
      <c r="D4" s="3" t="s">
        <v>7</v>
      </c>
      <c r="E4" s="3" t="s">
        <v>8</v>
      </c>
    </row>
    <row r="5" spans="1:5" x14ac:dyDescent="0.35">
      <c r="A5" t="s">
        <v>0</v>
      </c>
      <c r="B5" s="1">
        <v>2.5110000000000001</v>
      </c>
      <c r="C5" s="1">
        <f>B5-B11</f>
        <v>2.4810000000000003</v>
      </c>
      <c r="D5" s="1">
        <v>100</v>
      </c>
      <c r="E5" s="13">
        <f>(11.04*C5*C5)+(11.948*C5)+(1.5134)</f>
        <v>99.111573440000015</v>
      </c>
    </row>
    <row r="6" spans="1:5" x14ac:dyDescent="0.35">
      <c r="A6" t="s">
        <v>1</v>
      </c>
      <c r="B6" s="1">
        <v>1.7030000000000001</v>
      </c>
      <c r="C6" s="1">
        <f>B6-B11</f>
        <v>1.673</v>
      </c>
      <c r="D6" s="1">
        <v>50</v>
      </c>
      <c r="E6" s="13">
        <f t="shared" ref="E6:E11" si="0">(11.04*C6*C6)+(11.948*C6)+(1.5134)</f>
        <v>52.402580159999992</v>
      </c>
    </row>
    <row r="7" spans="1:5" x14ac:dyDescent="0.35">
      <c r="A7" t="s">
        <v>2</v>
      </c>
      <c r="B7" s="1">
        <v>1.024</v>
      </c>
      <c r="C7" s="1">
        <f>B7-B11</f>
        <v>0.99399999999999999</v>
      </c>
      <c r="D7" s="1">
        <v>25</v>
      </c>
      <c r="E7" s="13">
        <f t="shared" si="0"/>
        <v>24.297629439999998</v>
      </c>
    </row>
    <row r="8" spans="1:5" x14ac:dyDescent="0.35">
      <c r="A8" t="s">
        <v>3</v>
      </c>
      <c r="B8" s="1">
        <v>0.54300000000000004</v>
      </c>
      <c r="C8" s="1">
        <f>B8-B11</f>
        <v>0.51300000000000001</v>
      </c>
      <c r="D8" s="1">
        <v>12.5</v>
      </c>
      <c r="E8" s="13">
        <f t="shared" si="0"/>
        <v>10.548109760000001</v>
      </c>
    </row>
    <row r="9" spans="1:5" x14ac:dyDescent="0.35">
      <c r="A9" t="s">
        <v>4</v>
      </c>
      <c r="B9" s="1">
        <v>0.318</v>
      </c>
      <c r="C9" s="1">
        <f>B9-B11</f>
        <v>0.28800000000000003</v>
      </c>
      <c r="D9" s="1">
        <v>6.25</v>
      </c>
      <c r="E9" s="13">
        <f t="shared" si="0"/>
        <v>5.8701257600000005</v>
      </c>
    </row>
    <row r="10" spans="1:5" x14ac:dyDescent="0.35">
      <c r="A10" t="s">
        <v>11</v>
      </c>
      <c r="B10" s="1">
        <v>0.152</v>
      </c>
      <c r="C10" s="1">
        <f>B10-B11</f>
        <v>0.122</v>
      </c>
      <c r="D10" s="1">
        <v>3.125</v>
      </c>
      <c r="E10" s="13">
        <f t="shared" si="0"/>
        <v>3.1353753600000003</v>
      </c>
    </row>
    <row r="11" spans="1:5" x14ac:dyDescent="0.35">
      <c r="A11" t="s">
        <v>5</v>
      </c>
      <c r="B11" s="1">
        <v>0.03</v>
      </c>
      <c r="C11" s="1">
        <f>B11-B11</f>
        <v>0</v>
      </c>
      <c r="D11" s="1">
        <v>0</v>
      </c>
      <c r="E11" s="13">
        <f t="shared" si="0"/>
        <v>1.5134000000000001</v>
      </c>
    </row>
    <row r="12" spans="1:5" x14ac:dyDescent="0.35">
      <c r="E12" s="12"/>
    </row>
    <row r="13" spans="1:5" x14ac:dyDescent="0.35">
      <c r="E13" s="12"/>
    </row>
    <row r="14" spans="1:5" x14ac:dyDescent="0.35">
      <c r="E14" s="12"/>
    </row>
    <row r="15" spans="1:5" x14ac:dyDescent="0.35">
      <c r="E15" s="12"/>
    </row>
    <row r="16" spans="1:5" x14ac:dyDescent="0.35">
      <c r="E16" s="12"/>
    </row>
    <row r="17" spans="1:12" x14ac:dyDescent="0.35">
      <c r="E17" s="12"/>
      <c r="J17" s="2" t="s">
        <v>24</v>
      </c>
      <c r="K17" s="2"/>
      <c r="L17" s="2"/>
    </row>
    <row r="18" spans="1:12" x14ac:dyDescent="0.35">
      <c r="E18" s="12"/>
    </row>
    <row r="19" spans="1:12" x14ac:dyDescent="0.35">
      <c r="E19" s="12"/>
    </row>
    <row r="20" spans="1:12" x14ac:dyDescent="0.35">
      <c r="E20" s="12"/>
    </row>
    <row r="21" spans="1:12" x14ac:dyDescent="0.35">
      <c r="E21" s="12"/>
    </row>
    <row r="22" spans="1:12" x14ac:dyDescent="0.35">
      <c r="A22" s="3" t="s">
        <v>9</v>
      </c>
      <c r="B22" s="3" t="s">
        <v>10</v>
      </c>
      <c r="C22" s="3" t="s">
        <v>5</v>
      </c>
      <c r="D22" s="3" t="s">
        <v>6</v>
      </c>
      <c r="E22" s="3" t="s">
        <v>8</v>
      </c>
    </row>
    <row r="23" spans="1:12" x14ac:dyDescent="0.35">
      <c r="A23" s="15" t="s">
        <v>73</v>
      </c>
      <c r="B23" s="1">
        <v>1.8340000000000001</v>
      </c>
      <c r="C23" s="1">
        <v>0.03</v>
      </c>
      <c r="D23" s="1">
        <f t="shared" ref="D23:D33" si="1">(B23-C23)</f>
        <v>1.804</v>
      </c>
      <c r="E23" s="4">
        <f t="shared" ref="E23:E33" si="2">(11.04*D23*D23)+(11.948*D23)+(1.5134)</f>
        <v>58.996344639999997</v>
      </c>
    </row>
    <row r="24" spans="1:12" x14ac:dyDescent="0.35">
      <c r="A24" s="15" t="s">
        <v>73</v>
      </c>
      <c r="B24" s="1">
        <v>2.089</v>
      </c>
      <c r="C24" s="1">
        <v>0.03</v>
      </c>
      <c r="D24" s="1">
        <f t="shared" si="1"/>
        <v>2.0590000000000002</v>
      </c>
      <c r="E24" s="4">
        <f t="shared" si="2"/>
        <v>72.918202240000014</v>
      </c>
    </row>
    <row r="25" spans="1:12" x14ac:dyDescent="0.35">
      <c r="A25" s="15" t="s">
        <v>73</v>
      </c>
      <c r="B25" s="1">
        <v>2.2989999999999999</v>
      </c>
      <c r="C25" s="1">
        <v>0.03</v>
      </c>
      <c r="D25" s="1">
        <f t="shared" si="1"/>
        <v>2.2690000000000001</v>
      </c>
      <c r="E25" s="4">
        <f t="shared" si="2"/>
        <v>85.461317440000002</v>
      </c>
    </row>
    <row r="26" spans="1:12" x14ac:dyDescent="0.35">
      <c r="A26" s="15" t="s">
        <v>74</v>
      </c>
      <c r="B26" s="1">
        <v>1.86</v>
      </c>
      <c r="C26" s="1">
        <v>0.03</v>
      </c>
      <c r="D26" s="1">
        <f t="shared" si="1"/>
        <v>1.83</v>
      </c>
      <c r="E26" s="4">
        <f t="shared" si="2"/>
        <v>60.350096000000001</v>
      </c>
    </row>
    <row r="27" spans="1:12" x14ac:dyDescent="0.35">
      <c r="A27" s="15" t="s">
        <v>75</v>
      </c>
      <c r="B27" s="1">
        <v>1.903</v>
      </c>
      <c r="C27" s="1">
        <v>0.03</v>
      </c>
      <c r="D27" s="1">
        <f t="shared" si="1"/>
        <v>1.873</v>
      </c>
      <c r="E27" s="4">
        <f t="shared" si="2"/>
        <v>62.621748159999989</v>
      </c>
    </row>
    <row r="28" spans="1:12" x14ac:dyDescent="0.35">
      <c r="A28" s="15" t="s">
        <v>76</v>
      </c>
      <c r="B28" s="1">
        <v>2.194</v>
      </c>
      <c r="C28" s="1">
        <v>0.03</v>
      </c>
      <c r="D28" s="1">
        <f t="shared" si="1"/>
        <v>2.1640000000000001</v>
      </c>
      <c r="E28" s="4">
        <f t="shared" si="2"/>
        <v>79.068043840000016</v>
      </c>
    </row>
    <row r="29" spans="1:12" x14ac:dyDescent="0.35">
      <c r="A29" s="15" t="s">
        <v>77</v>
      </c>
      <c r="B29" s="1">
        <v>2.0830000000000002</v>
      </c>
      <c r="C29" s="1">
        <v>0.03</v>
      </c>
      <c r="D29" s="1">
        <f t="shared" si="1"/>
        <v>2.0530000000000004</v>
      </c>
      <c r="E29" s="4">
        <f t="shared" si="2"/>
        <v>72.574135360000028</v>
      </c>
    </row>
    <row r="30" spans="1:12" x14ac:dyDescent="0.35">
      <c r="A30" s="15" t="s">
        <v>77</v>
      </c>
      <c r="B30" s="1">
        <v>2.27</v>
      </c>
      <c r="C30" s="1">
        <v>0.03</v>
      </c>
      <c r="D30" s="1">
        <f t="shared" si="1"/>
        <v>2.2400000000000002</v>
      </c>
      <c r="E30" s="4">
        <f t="shared" si="2"/>
        <v>83.671224000000009</v>
      </c>
    </row>
    <row r="31" spans="1:12" x14ac:dyDescent="0.35">
      <c r="A31" s="15" t="s">
        <v>78</v>
      </c>
      <c r="B31" s="1">
        <v>1.851</v>
      </c>
      <c r="C31" s="1">
        <v>0.03</v>
      </c>
      <c r="D31" s="1">
        <f t="shared" si="1"/>
        <v>1.821</v>
      </c>
      <c r="E31" s="4">
        <f t="shared" si="2"/>
        <v>59.879800639999992</v>
      </c>
    </row>
    <row r="32" spans="1:12" x14ac:dyDescent="0.35">
      <c r="A32" s="15" t="s">
        <v>78</v>
      </c>
      <c r="B32" s="1">
        <v>1.8029999999999999</v>
      </c>
      <c r="C32" s="1">
        <v>0.03</v>
      </c>
      <c r="D32" s="1">
        <f t="shared" si="1"/>
        <v>1.7729999999999999</v>
      </c>
      <c r="E32" s="4">
        <f t="shared" si="2"/>
        <v>57.401764159999992</v>
      </c>
    </row>
    <row r="33" spans="1:5" x14ac:dyDescent="0.35">
      <c r="A33" s="15" t="s">
        <v>78</v>
      </c>
      <c r="B33" s="1">
        <v>2.1779999999999999</v>
      </c>
      <c r="C33" s="1">
        <v>0.03</v>
      </c>
      <c r="D33" s="1">
        <f t="shared" si="1"/>
        <v>2.1480000000000001</v>
      </c>
      <c r="E33" s="4">
        <f t="shared" si="2"/>
        <v>78.115204160000005</v>
      </c>
    </row>
  </sheetData>
  <pageMargins left="0.7" right="0.7" top="0.75" bottom="0.75" header="0.3" footer="0.3"/>
  <pageSetup paperSize="9" orientation="portrait" horizontalDpi="360" verticalDpi="36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3"/>
  <sheetViews>
    <sheetView workbookViewId="0">
      <selection activeCell="H17" sqref="H17"/>
    </sheetView>
  </sheetViews>
  <sheetFormatPr defaultRowHeight="14.5" x14ac:dyDescent="0.35"/>
  <cols>
    <col min="1" max="1" width="14.54296875" customWidth="1"/>
    <col min="2" max="2" width="12.1796875" customWidth="1"/>
    <col min="3" max="3" width="12.90625" customWidth="1"/>
    <col min="4" max="4" width="15.36328125" customWidth="1"/>
  </cols>
  <sheetData>
    <row r="1" spans="1:4" x14ac:dyDescent="0.35">
      <c r="A1" s="3" t="s">
        <v>12</v>
      </c>
      <c r="B1" s="3" t="s">
        <v>83</v>
      </c>
      <c r="C1" s="3" t="s">
        <v>84</v>
      </c>
      <c r="D1" s="16" t="s">
        <v>85</v>
      </c>
    </row>
    <row r="2" spans="1:4" x14ac:dyDescent="0.35">
      <c r="A2" s="15" t="s">
        <v>79</v>
      </c>
      <c r="B2" s="5">
        <v>132.6</v>
      </c>
      <c r="C2" s="5">
        <v>288.7</v>
      </c>
      <c r="D2" s="19" t="s">
        <v>86</v>
      </c>
    </row>
    <row r="3" spans="1:4" x14ac:dyDescent="0.35">
      <c r="A3" s="15" t="s">
        <v>79</v>
      </c>
      <c r="B3" s="5">
        <v>132</v>
      </c>
      <c r="C3" s="5">
        <v>227.2</v>
      </c>
      <c r="D3" s="19" t="s">
        <v>86</v>
      </c>
    </row>
    <row r="4" spans="1:4" x14ac:dyDescent="0.35">
      <c r="A4" s="15" t="s">
        <v>79</v>
      </c>
      <c r="B4" s="5">
        <v>125.2</v>
      </c>
      <c r="C4" s="5">
        <v>255.1</v>
      </c>
      <c r="D4" s="19" t="s">
        <v>86</v>
      </c>
    </row>
    <row r="5" spans="1:4" x14ac:dyDescent="0.35">
      <c r="A5" s="15" t="s">
        <v>79</v>
      </c>
      <c r="B5" s="5">
        <v>185.8</v>
      </c>
      <c r="C5" s="5">
        <v>213.5</v>
      </c>
      <c r="D5" s="19" t="s">
        <v>86</v>
      </c>
    </row>
    <row r="6" spans="1:4" x14ac:dyDescent="0.35">
      <c r="A6" s="15" t="s">
        <v>79</v>
      </c>
      <c r="B6" s="5">
        <v>137.30000000000001</v>
      </c>
      <c r="C6" s="5">
        <v>249.9</v>
      </c>
      <c r="D6" s="19" t="s">
        <v>86</v>
      </c>
    </row>
    <row r="7" spans="1:4" x14ac:dyDescent="0.35">
      <c r="A7" s="15" t="s">
        <v>80</v>
      </c>
      <c r="B7" s="5">
        <v>146.19999999999999</v>
      </c>
      <c r="C7" s="5">
        <v>179.9</v>
      </c>
      <c r="D7" s="17"/>
    </row>
    <row r="8" spans="1:4" x14ac:dyDescent="0.35">
      <c r="A8" s="15" t="s">
        <v>80</v>
      </c>
      <c r="B8" s="5">
        <v>257.60000000000002</v>
      </c>
      <c r="C8" s="5">
        <v>274.7</v>
      </c>
      <c r="D8" s="18" t="s">
        <v>87</v>
      </c>
    </row>
    <row r="9" spans="1:4" x14ac:dyDescent="0.35">
      <c r="A9" s="15" t="s">
        <v>81</v>
      </c>
      <c r="B9" s="5">
        <v>118.6</v>
      </c>
      <c r="C9" s="5">
        <v>225.8</v>
      </c>
      <c r="D9" s="18" t="s">
        <v>87</v>
      </c>
    </row>
    <row r="10" spans="1:4" x14ac:dyDescent="0.35">
      <c r="A10" s="15" t="s">
        <v>82</v>
      </c>
      <c r="B10" s="5">
        <v>189.3</v>
      </c>
      <c r="C10" s="5">
        <v>183.9</v>
      </c>
      <c r="D10" s="19" t="s">
        <v>86</v>
      </c>
    </row>
    <row r="11" spans="1:4" x14ac:dyDescent="0.35">
      <c r="A11" s="15" t="s">
        <v>82</v>
      </c>
      <c r="B11" s="5">
        <v>265</v>
      </c>
      <c r="C11" s="5">
        <v>284.39999999999998</v>
      </c>
      <c r="D11" s="18" t="s">
        <v>87</v>
      </c>
    </row>
    <row r="12" spans="1:4" x14ac:dyDescent="0.35">
      <c r="A12" s="15" t="s">
        <v>82</v>
      </c>
      <c r="B12" s="5">
        <v>151.69999999999999</v>
      </c>
      <c r="C12" s="5">
        <v>205.5</v>
      </c>
      <c r="D12" s="19" t="s">
        <v>86</v>
      </c>
    </row>
    <row r="13" spans="1:4" x14ac:dyDescent="0.35">
      <c r="A13" s="15" t="s">
        <v>82</v>
      </c>
      <c r="B13" s="5">
        <v>162.6</v>
      </c>
      <c r="C13" s="5">
        <v>205.6</v>
      </c>
      <c r="D13" s="19" t="s">
        <v>86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218"/>
  <sheetViews>
    <sheetView tabSelected="1" topLeftCell="A6" workbookViewId="0">
      <selection activeCell="D9" sqref="D9"/>
    </sheetView>
  </sheetViews>
  <sheetFormatPr defaultRowHeight="14.5" x14ac:dyDescent="0.35"/>
  <cols>
    <col min="1" max="1" width="37.36328125" customWidth="1"/>
    <col min="2" max="2" width="19" customWidth="1"/>
    <col min="3" max="3" width="18.6328125" customWidth="1"/>
    <col min="4" max="4" width="20.54296875" customWidth="1"/>
    <col min="5" max="5" width="23.81640625" customWidth="1"/>
  </cols>
  <sheetData>
    <row r="1" spans="1:5" ht="15.5" thickTop="1" thickBot="1" x14ac:dyDescent="0.4">
      <c r="A1" s="6" t="s">
        <v>13</v>
      </c>
      <c r="B1" s="6" t="s">
        <v>14</v>
      </c>
      <c r="C1" s="6" t="s">
        <v>15</v>
      </c>
      <c r="D1" s="6" t="s">
        <v>16</v>
      </c>
      <c r="E1" s="6" t="s">
        <v>90</v>
      </c>
    </row>
    <row r="2" spans="1:5" ht="15.5" thickTop="1" thickBot="1" x14ac:dyDescent="0.4">
      <c r="A2" s="7" t="s">
        <v>25</v>
      </c>
      <c r="B2" s="7" t="s">
        <v>17</v>
      </c>
      <c r="C2" s="8" t="s">
        <v>18</v>
      </c>
      <c r="D2" s="8" t="s">
        <v>19</v>
      </c>
      <c r="E2" s="8" t="s">
        <v>91</v>
      </c>
    </row>
    <row r="3" spans="1:5" ht="15.5" thickTop="1" thickBot="1" x14ac:dyDescent="0.4">
      <c r="A3" s="7" t="s">
        <v>26</v>
      </c>
      <c r="B3" s="7" t="s">
        <v>17</v>
      </c>
      <c r="C3" s="8" t="s">
        <v>18</v>
      </c>
      <c r="D3" s="8" t="s">
        <v>19</v>
      </c>
      <c r="E3" s="8" t="s">
        <v>91</v>
      </c>
    </row>
    <row r="4" spans="1:5" ht="15.5" thickTop="1" thickBot="1" x14ac:dyDescent="0.4">
      <c r="A4" s="14" t="s">
        <v>27</v>
      </c>
      <c r="B4" s="7" t="s">
        <v>17</v>
      </c>
      <c r="C4" s="8" t="s">
        <v>18</v>
      </c>
      <c r="D4" s="8" t="s">
        <v>19</v>
      </c>
      <c r="E4" s="8" t="s">
        <v>92</v>
      </c>
    </row>
    <row r="5" spans="1:5" ht="15.5" thickTop="1" thickBot="1" x14ac:dyDescent="0.4">
      <c r="A5" s="14" t="s">
        <v>88</v>
      </c>
      <c r="B5" s="7" t="s">
        <v>17</v>
      </c>
      <c r="C5" s="8" t="s">
        <v>18</v>
      </c>
      <c r="D5" s="8" t="s">
        <v>19</v>
      </c>
      <c r="E5" s="8" t="s">
        <v>91</v>
      </c>
    </row>
    <row r="6" spans="1:5" ht="15.5" thickTop="1" thickBot="1" x14ac:dyDescent="0.4">
      <c r="A6" s="14" t="s">
        <v>89</v>
      </c>
      <c r="B6" s="7" t="s">
        <v>17</v>
      </c>
      <c r="C6" s="8" t="s">
        <v>18</v>
      </c>
      <c r="D6" s="8" t="s">
        <v>19</v>
      </c>
      <c r="E6" s="8" t="s">
        <v>91</v>
      </c>
    </row>
    <row r="7" spans="1:5" ht="15" thickTop="1" x14ac:dyDescent="0.35"/>
    <row r="67" spans="1:3" ht="15.5" x14ac:dyDescent="0.35">
      <c r="A67" s="10" t="s">
        <v>28</v>
      </c>
      <c r="B67" s="9"/>
      <c r="C67" s="9"/>
    </row>
    <row r="68" spans="1:3" ht="15.5" x14ac:dyDescent="0.35">
      <c r="A68" s="9" t="s">
        <v>29</v>
      </c>
      <c r="B68" s="9"/>
      <c r="C68" s="9"/>
    </row>
    <row r="69" spans="1:3" ht="15.5" x14ac:dyDescent="0.35">
      <c r="A69" s="9" t="s">
        <v>30</v>
      </c>
      <c r="B69" s="9"/>
      <c r="C69" s="9"/>
    </row>
    <row r="70" spans="1:3" ht="15.5" x14ac:dyDescent="0.35">
      <c r="A70" s="9" t="s">
        <v>31</v>
      </c>
      <c r="B70" s="9"/>
      <c r="C70" s="9"/>
    </row>
    <row r="71" spans="1:3" ht="15.5" x14ac:dyDescent="0.35">
      <c r="A71" s="9" t="s">
        <v>32</v>
      </c>
      <c r="B71" s="9"/>
      <c r="C71" s="9"/>
    </row>
    <row r="72" spans="1:3" ht="15.5" x14ac:dyDescent="0.35">
      <c r="A72" s="9" t="s">
        <v>33</v>
      </c>
      <c r="B72" s="9"/>
      <c r="C72" s="9"/>
    </row>
    <row r="73" spans="1:3" ht="15.5" x14ac:dyDescent="0.35">
      <c r="A73" s="9" t="s">
        <v>34</v>
      </c>
      <c r="B73" s="9"/>
      <c r="C73" s="9"/>
    </row>
    <row r="74" spans="1:3" ht="15.5" x14ac:dyDescent="0.35">
      <c r="A74" s="9" t="s">
        <v>35</v>
      </c>
      <c r="B74" s="9"/>
      <c r="C74" s="9"/>
    </row>
    <row r="75" spans="1:3" ht="15.5" x14ac:dyDescent="0.35">
      <c r="A75" s="9" t="s">
        <v>36</v>
      </c>
      <c r="B75" s="9"/>
      <c r="C75" s="9"/>
    </row>
    <row r="76" spans="1:3" ht="15.5" x14ac:dyDescent="0.35">
      <c r="A76" s="9"/>
      <c r="B76" s="9"/>
      <c r="C76" s="9"/>
    </row>
    <row r="77" spans="1:3" ht="15.5" x14ac:dyDescent="0.35">
      <c r="A77" s="10" t="s">
        <v>37</v>
      </c>
      <c r="B77" s="9"/>
      <c r="C77" s="9"/>
    </row>
    <row r="78" spans="1:3" ht="15.5" x14ac:dyDescent="0.35">
      <c r="A78" s="9" t="s">
        <v>38</v>
      </c>
      <c r="B78" s="9"/>
      <c r="C78" s="9"/>
    </row>
    <row r="79" spans="1:3" ht="15.5" x14ac:dyDescent="0.35">
      <c r="A79" s="9" t="s">
        <v>39</v>
      </c>
      <c r="B79" s="9"/>
      <c r="C79" s="9"/>
    </row>
    <row r="80" spans="1:3" ht="15.5" x14ac:dyDescent="0.35">
      <c r="A80" s="9" t="s">
        <v>40</v>
      </c>
      <c r="B80" s="9"/>
      <c r="C80" s="9"/>
    </row>
    <row r="81" spans="1:3" ht="15.5" x14ac:dyDescent="0.35">
      <c r="A81" s="9" t="s">
        <v>41</v>
      </c>
      <c r="B81" s="9"/>
      <c r="C81" s="9"/>
    </row>
    <row r="82" spans="1:3" ht="15.5" x14ac:dyDescent="0.35">
      <c r="A82" s="9" t="s">
        <v>42</v>
      </c>
      <c r="B82" s="9"/>
      <c r="C82" s="9"/>
    </row>
    <row r="83" spans="1:3" ht="15.5" x14ac:dyDescent="0.35">
      <c r="A83" s="9" t="s">
        <v>43</v>
      </c>
      <c r="B83" s="9"/>
      <c r="C83" s="9"/>
    </row>
    <row r="84" spans="1:3" ht="15.5" x14ac:dyDescent="0.35">
      <c r="A84" s="9" t="s">
        <v>44</v>
      </c>
      <c r="B84" s="9"/>
      <c r="C84" s="9"/>
    </row>
    <row r="85" spans="1:3" ht="15.5" x14ac:dyDescent="0.35">
      <c r="A85" s="9" t="s">
        <v>45</v>
      </c>
      <c r="B85" s="9"/>
      <c r="C85" s="9"/>
    </row>
    <row r="86" spans="1:3" ht="15.5" x14ac:dyDescent="0.35">
      <c r="A86" s="9" t="s">
        <v>46</v>
      </c>
      <c r="B86" s="9"/>
      <c r="C86" s="9"/>
    </row>
    <row r="87" spans="1:3" ht="15.5" x14ac:dyDescent="0.35">
      <c r="A87" s="9" t="s">
        <v>47</v>
      </c>
      <c r="B87" s="9"/>
      <c r="C87" s="9"/>
    </row>
    <row r="88" spans="1:3" ht="15.5" x14ac:dyDescent="0.35">
      <c r="A88" s="9" t="s">
        <v>36</v>
      </c>
      <c r="B88" s="9"/>
      <c r="C88" s="9"/>
    </row>
    <row r="89" spans="1:3" ht="15.5" x14ac:dyDescent="0.35">
      <c r="A89" s="9"/>
      <c r="B89" s="9"/>
      <c r="C89" s="9"/>
    </row>
    <row r="90" spans="1:3" ht="15.5" x14ac:dyDescent="0.35">
      <c r="A90" s="10" t="s">
        <v>48</v>
      </c>
      <c r="B90" s="9"/>
      <c r="C90" s="9"/>
    </row>
    <row r="91" spans="1:3" ht="15.5" x14ac:dyDescent="0.35">
      <c r="A91" s="9" t="s">
        <v>49</v>
      </c>
      <c r="B91" s="9"/>
      <c r="C91" s="9"/>
    </row>
    <row r="92" spans="1:3" ht="15.5" x14ac:dyDescent="0.35">
      <c r="A92" s="9" t="s">
        <v>50</v>
      </c>
      <c r="B92" s="9"/>
      <c r="C92" s="9"/>
    </row>
    <row r="93" spans="1:3" ht="15.5" x14ac:dyDescent="0.35">
      <c r="A93" s="9" t="s">
        <v>51</v>
      </c>
      <c r="B93" s="9"/>
      <c r="C93" s="9"/>
    </row>
    <row r="94" spans="1:3" ht="15.5" x14ac:dyDescent="0.35">
      <c r="A94" s="9" t="s">
        <v>52</v>
      </c>
      <c r="B94" s="9"/>
      <c r="C94" s="9"/>
    </row>
    <row r="95" spans="1:3" ht="15.5" x14ac:dyDescent="0.35">
      <c r="A95" s="9" t="s">
        <v>53</v>
      </c>
      <c r="B95" s="9"/>
      <c r="C95" s="9"/>
    </row>
    <row r="96" spans="1:3" ht="15.5" x14ac:dyDescent="0.35">
      <c r="A96" s="9" t="s">
        <v>54</v>
      </c>
      <c r="B96" s="9"/>
      <c r="C96" s="9"/>
    </row>
    <row r="97" spans="1:3" ht="15.5" x14ac:dyDescent="0.35">
      <c r="A97" s="9" t="s">
        <v>55</v>
      </c>
      <c r="B97" s="9"/>
      <c r="C97" s="9"/>
    </row>
    <row r="98" spans="1:3" ht="15.5" x14ac:dyDescent="0.35">
      <c r="A98" s="9" t="s">
        <v>56</v>
      </c>
      <c r="B98" s="9"/>
      <c r="C98" s="9"/>
    </row>
    <row r="99" spans="1:3" ht="15.5" x14ac:dyDescent="0.35">
      <c r="A99" s="9" t="s">
        <v>57</v>
      </c>
      <c r="B99" s="9"/>
      <c r="C99" s="9"/>
    </row>
    <row r="100" spans="1:3" ht="15.5" x14ac:dyDescent="0.35">
      <c r="A100" s="9" t="s">
        <v>58</v>
      </c>
      <c r="B100" s="9"/>
      <c r="C100" s="9"/>
    </row>
    <row r="101" spans="1:3" ht="15.5" x14ac:dyDescent="0.35">
      <c r="A101" s="9" t="s">
        <v>59</v>
      </c>
      <c r="B101" s="9"/>
      <c r="C101" s="9"/>
    </row>
    <row r="104" spans="1:3" ht="15.5" x14ac:dyDescent="0.35">
      <c r="A104" s="10" t="s">
        <v>60</v>
      </c>
      <c r="B104" s="9"/>
      <c r="C104" s="9"/>
    </row>
    <row r="105" spans="1:3" ht="15.5" x14ac:dyDescent="0.35">
      <c r="A105" s="9" t="s">
        <v>61</v>
      </c>
      <c r="B105" s="9"/>
      <c r="C105" s="9"/>
    </row>
    <row r="106" spans="1:3" ht="15.5" x14ac:dyDescent="0.35">
      <c r="A106" s="9" t="s">
        <v>62</v>
      </c>
      <c r="B106" s="9"/>
      <c r="C106" s="9"/>
    </row>
    <row r="107" spans="1:3" ht="15.5" x14ac:dyDescent="0.35">
      <c r="A107" s="9" t="s">
        <v>63</v>
      </c>
      <c r="B107" s="9"/>
      <c r="C107" s="9"/>
    </row>
    <row r="108" spans="1:3" ht="15.5" x14ac:dyDescent="0.35">
      <c r="A108" s="9" t="s">
        <v>64</v>
      </c>
      <c r="B108" s="9"/>
      <c r="C108" s="9"/>
    </row>
    <row r="109" spans="1:3" ht="15.5" x14ac:dyDescent="0.35">
      <c r="A109" s="9" t="s">
        <v>65</v>
      </c>
      <c r="B109" s="9"/>
      <c r="C109" s="9"/>
    </row>
    <row r="110" spans="1:3" ht="15.5" x14ac:dyDescent="0.35">
      <c r="A110" s="9" t="s">
        <v>66</v>
      </c>
      <c r="B110" s="9"/>
      <c r="C110" s="9"/>
    </row>
    <row r="111" spans="1:3" ht="15.5" x14ac:dyDescent="0.35">
      <c r="A111" s="9" t="s">
        <v>67</v>
      </c>
      <c r="B111" s="9"/>
      <c r="C111" s="9"/>
    </row>
    <row r="112" spans="1:3" ht="15.5" x14ac:dyDescent="0.35">
      <c r="A112" s="9" t="s">
        <v>68</v>
      </c>
      <c r="B112" s="9"/>
      <c r="C112" s="9"/>
    </row>
    <row r="113" spans="1:4" ht="15.5" x14ac:dyDescent="0.35">
      <c r="A113" s="9" t="s">
        <v>69</v>
      </c>
      <c r="B113" s="9"/>
      <c r="C113" s="9"/>
    </row>
    <row r="114" spans="1:4" ht="15.5" x14ac:dyDescent="0.35">
      <c r="A114" s="9" t="s">
        <v>70</v>
      </c>
      <c r="B114" s="9"/>
      <c r="C114" s="9"/>
    </row>
    <row r="115" spans="1:4" ht="15.5" x14ac:dyDescent="0.35">
      <c r="A115" s="9" t="s">
        <v>71</v>
      </c>
      <c r="B115" s="9"/>
      <c r="C115" s="9"/>
    </row>
    <row r="116" spans="1:4" ht="15.5" x14ac:dyDescent="0.35">
      <c r="A116" s="9" t="s">
        <v>72</v>
      </c>
      <c r="B116" s="9"/>
      <c r="C116" s="9"/>
    </row>
    <row r="120" spans="1:4" ht="15.5" x14ac:dyDescent="0.35">
      <c r="A120" s="9" t="s">
        <v>93</v>
      </c>
      <c r="B120" s="9"/>
      <c r="C120" s="9"/>
      <c r="D120" s="9"/>
    </row>
    <row r="121" spans="1:4" ht="15.5" x14ac:dyDescent="0.35">
      <c r="A121" s="9" t="s">
        <v>94</v>
      </c>
      <c r="B121" s="9"/>
      <c r="C121" s="9"/>
      <c r="D121" s="9"/>
    </row>
    <row r="122" spans="1:4" ht="15.5" x14ac:dyDescent="0.35">
      <c r="A122" s="9" t="s">
        <v>95</v>
      </c>
      <c r="B122" s="9"/>
      <c r="C122" s="9"/>
      <c r="D122" s="9"/>
    </row>
    <row r="123" spans="1:4" ht="15.5" x14ac:dyDescent="0.35">
      <c r="A123" s="9" t="s">
        <v>96</v>
      </c>
      <c r="B123" s="9"/>
      <c r="C123" s="9"/>
      <c r="D123" s="9"/>
    </row>
    <row r="124" spans="1:4" ht="15.5" x14ac:dyDescent="0.35">
      <c r="A124" s="9" t="s">
        <v>20</v>
      </c>
      <c r="B124" s="9"/>
      <c r="C124" s="9"/>
      <c r="D124" s="9"/>
    </row>
    <row r="125" spans="1:4" ht="15.5" x14ac:dyDescent="0.35">
      <c r="A125" s="9"/>
      <c r="B125" s="9"/>
      <c r="C125" s="9"/>
      <c r="D125" s="9"/>
    </row>
    <row r="126" spans="1:4" ht="15.5" x14ac:dyDescent="0.35">
      <c r="A126" s="10" t="s">
        <v>97</v>
      </c>
      <c r="B126" s="9"/>
      <c r="C126" s="9"/>
      <c r="D126" s="9"/>
    </row>
    <row r="127" spans="1:4" ht="15.5" x14ac:dyDescent="0.35">
      <c r="A127" s="9" t="s">
        <v>98</v>
      </c>
      <c r="B127" s="9"/>
      <c r="C127" s="9"/>
      <c r="D127" s="9"/>
    </row>
    <row r="128" spans="1:4" ht="15.5" x14ac:dyDescent="0.35">
      <c r="A128" s="9" t="s">
        <v>99</v>
      </c>
      <c r="B128" s="9"/>
      <c r="C128" s="9"/>
      <c r="D128" s="9"/>
    </row>
    <row r="129" spans="1:4" ht="15.5" x14ac:dyDescent="0.35">
      <c r="A129" s="9" t="s">
        <v>100</v>
      </c>
      <c r="B129" s="9"/>
      <c r="C129" s="9"/>
      <c r="D129" s="9"/>
    </row>
    <row r="130" spans="1:4" ht="15.5" x14ac:dyDescent="0.35">
      <c r="A130" s="9" t="s">
        <v>20</v>
      </c>
      <c r="B130" s="9"/>
      <c r="C130" s="9"/>
      <c r="D130" s="9"/>
    </row>
    <row r="131" spans="1:4" ht="15.5" x14ac:dyDescent="0.35">
      <c r="D131" s="9"/>
    </row>
    <row r="132" spans="1:4" ht="15.5" x14ac:dyDescent="0.35">
      <c r="D132" s="9"/>
    </row>
    <row r="133" spans="1:4" ht="15.5" x14ac:dyDescent="0.35">
      <c r="D133" s="9"/>
    </row>
    <row r="134" spans="1:4" ht="15.5" x14ac:dyDescent="0.35">
      <c r="D134" s="9"/>
    </row>
    <row r="135" spans="1:4" ht="15.5" x14ac:dyDescent="0.35">
      <c r="D135" s="9"/>
    </row>
    <row r="136" spans="1:4" ht="15.5" x14ac:dyDescent="0.35">
      <c r="D136" s="9"/>
    </row>
    <row r="137" spans="1:4" ht="15.5" x14ac:dyDescent="0.35">
      <c r="D137" s="9"/>
    </row>
    <row r="138" spans="1:4" ht="15.5" x14ac:dyDescent="0.35">
      <c r="D138" s="9"/>
    </row>
    <row r="139" spans="1:4" ht="15.5" x14ac:dyDescent="0.35">
      <c r="D139" s="9"/>
    </row>
    <row r="140" spans="1:4" ht="15.5" x14ac:dyDescent="0.35">
      <c r="D140" s="9"/>
    </row>
    <row r="141" spans="1:4" ht="15.5" x14ac:dyDescent="0.35">
      <c r="D141" s="9"/>
    </row>
    <row r="142" spans="1:4" ht="15.5" x14ac:dyDescent="0.35">
      <c r="D142" s="9"/>
    </row>
    <row r="143" spans="1:4" ht="15.5" x14ac:dyDescent="0.35">
      <c r="D143" s="9"/>
    </row>
    <row r="144" spans="1:4" ht="15.5" x14ac:dyDescent="0.35">
      <c r="D144" s="9"/>
    </row>
    <row r="146" spans="4:4" ht="15.5" x14ac:dyDescent="0.35">
      <c r="D146" s="9"/>
    </row>
    <row r="147" spans="4:4" ht="15.5" x14ac:dyDescent="0.35">
      <c r="D147" s="9"/>
    </row>
    <row r="148" spans="4:4" ht="15.5" x14ac:dyDescent="0.35">
      <c r="D148" s="9"/>
    </row>
    <row r="149" spans="4:4" ht="15.5" x14ac:dyDescent="0.35">
      <c r="D149" s="9"/>
    </row>
    <row r="150" spans="4:4" ht="15.5" x14ac:dyDescent="0.35">
      <c r="D150" s="9"/>
    </row>
    <row r="151" spans="4:4" ht="15.5" x14ac:dyDescent="0.35">
      <c r="D151" s="9"/>
    </row>
    <row r="152" spans="4:4" ht="15.5" x14ac:dyDescent="0.35">
      <c r="D152" s="9"/>
    </row>
    <row r="153" spans="4:4" ht="15.5" x14ac:dyDescent="0.35">
      <c r="D153" s="9"/>
    </row>
    <row r="154" spans="4:4" ht="15.5" x14ac:dyDescent="0.35">
      <c r="D154" s="9"/>
    </row>
    <row r="155" spans="4:4" ht="15.5" x14ac:dyDescent="0.35">
      <c r="D155" s="9"/>
    </row>
    <row r="159" spans="4:4" ht="15.5" x14ac:dyDescent="0.35">
      <c r="D159" s="9"/>
    </row>
    <row r="160" spans="4:4" ht="15.5" x14ac:dyDescent="0.35">
      <c r="D160" s="9"/>
    </row>
    <row r="161" spans="4:4" ht="15.5" x14ac:dyDescent="0.35">
      <c r="D161" s="9"/>
    </row>
    <row r="162" spans="4:4" ht="15.5" x14ac:dyDescent="0.35">
      <c r="D162" s="9"/>
    </row>
    <row r="163" spans="4:4" ht="15.5" x14ac:dyDescent="0.35">
      <c r="D163" s="9"/>
    </row>
    <row r="164" spans="4:4" ht="15.5" x14ac:dyDescent="0.35">
      <c r="D164" s="9"/>
    </row>
    <row r="165" spans="4:4" ht="15.5" x14ac:dyDescent="0.35">
      <c r="D165" s="9"/>
    </row>
    <row r="166" spans="4:4" ht="15.5" x14ac:dyDescent="0.35">
      <c r="D166" s="9"/>
    </row>
    <row r="167" spans="4:4" ht="15.5" x14ac:dyDescent="0.35">
      <c r="D167" s="9"/>
    </row>
    <row r="168" spans="4:4" ht="15.5" x14ac:dyDescent="0.35">
      <c r="D168" s="9"/>
    </row>
    <row r="169" spans="4:4" ht="15.5" x14ac:dyDescent="0.35">
      <c r="D169" s="9"/>
    </row>
    <row r="170" spans="4:4" ht="15.5" x14ac:dyDescent="0.35">
      <c r="D170" s="9"/>
    </row>
    <row r="171" spans="4:4" ht="15.5" x14ac:dyDescent="0.35">
      <c r="D171" s="9"/>
    </row>
    <row r="172" spans="4:4" ht="15.5" x14ac:dyDescent="0.35">
      <c r="D172" s="9"/>
    </row>
    <row r="173" spans="4:4" ht="15.5" x14ac:dyDescent="0.35">
      <c r="D173" s="9"/>
    </row>
    <row r="174" spans="4:4" ht="15.5" x14ac:dyDescent="0.35">
      <c r="D174" s="9"/>
    </row>
    <row r="175" spans="4:4" ht="15.5" x14ac:dyDescent="0.35">
      <c r="D175" s="9"/>
    </row>
    <row r="176" spans="4:4" ht="15.5" x14ac:dyDescent="0.35">
      <c r="D176" s="9"/>
    </row>
    <row r="177" spans="4:4" ht="15.5" x14ac:dyDescent="0.35">
      <c r="D177" s="9"/>
    </row>
    <row r="178" spans="4:4" ht="15.5" x14ac:dyDescent="0.35">
      <c r="D178" s="9"/>
    </row>
    <row r="179" spans="4:4" ht="15.5" x14ac:dyDescent="0.35">
      <c r="D179" s="9"/>
    </row>
    <row r="180" spans="4:4" ht="15.5" x14ac:dyDescent="0.35">
      <c r="D180" s="9"/>
    </row>
    <row r="181" spans="4:4" ht="15.5" x14ac:dyDescent="0.35">
      <c r="D181" s="9"/>
    </row>
    <row r="182" spans="4:4" ht="15.5" x14ac:dyDescent="0.35">
      <c r="D182" s="9"/>
    </row>
    <row r="183" spans="4:4" ht="15.5" x14ac:dyDescent="0.35">
      <c r="D183" s="9"/>
    </row>
    <row r="184" spans="4:4" ht="15.5" x14ac:dyDescent="0.35">
      <c r="D184" s="9"/>
    </row>
    <row r="185" spans="4:4" ht="15.5" x14ac:dyDescent="0.35">
      <c r="D185" s="9"/>
    </row>
    <row r="186" spans="4:4" ht="15.5" x14ac:dyDescent="0.35">
      <c r="D186" s="9"/>
    </row>
    <row r="187" spans="4:4" ht="15.5" x14ac:dyDescent="0.35">
      <c r="D187" s="9"/>
    </row>
    <row r="188" spans="4:4" ht="15.5" x14ac:dyDescent="0.35">
      <c r="D188" s="9"/>
    </row>
    <row r="189" spans="4:4" ht="15.5" x14ac:dyDescent="0.35">
      <c r="D189" s="9"/>
    </row>
    <row r="190" spans="4:4" ht="15.5" x14ac:dyDescent="0.35">
      <c r="D190" s="9"/>
    </row>
    <row r="191" spans="4:4" ht="15.5" x14ac:dyDescent="0.35">
      <c r="D191" s="9"/>
    </row>
    <row r="192" spans="4:4" ht="15.5" x14ac:dyDescent="0.35">
      <c r="D192" s="9"/>
    </row>
    <row r="193" spans="4:8" ht="15.5" x14ac:dyDescent="0.35">
      <c r="D193" s="9"/>
      <c r="E193" s="9"/>
      <c r="F193" s="9"/>
      <c r="G193" s="9"/>
      <c r="H193" s="9"/>
    </row>
    <row r="194" spans="4:8" ht="15.5" x14ac:dyDescent="0.35">
      <c r="E194" s="9"/>
      <c r="F194" s="9"/>
      <c r="G194" s="9"/>
      <c r="H194" s="9"/>
    </row>
    <row r="195" spans="4:8" ht="15.5" x14ac:dyDescent="0.35">
      <c r="E195" s="9"/>
      <c r="F195" s="9"/>
      <c r="G195" s="9"/>
      <c r="H195" s="9"/>
    </row>
    <row r="196" spans="4:8" ht="15.5" x14ac:dyDescent="0.35">
      <c r="E196" s="9"/>
      <c r="F196" s="9"/>
      <c r="G196" s="9"/>
      <c r="H196" s="9"/>
    </row>
    <row r="197" spans="4:8" ht="15.5" x14ac:dyDescent="0.35">
      <c r="E197" s="9"/>
      <c r="F197" s="9"/>
      <c r="G197" s="9"/>
      <c r="H197" s="9"/>
    </row>
    <row r="198" spans="4:8" ht="15.5" x14ac:dyDescent="0.35">
      <c r="E198" s="9"/>
      <c r="F198" s="9"/>
      <c r="G198" s="9"/>
      <c r="H198" s="9"/>
    </row>
    <row r="199" spans="4:8" ht="15.5" x14ac:dyDescent="0.35">
      <c r="E199" s="9"/>
      <c r="F199" s="9"/>
      <c r="G199" s="9"/>
      <c r="H199" s="9"/>
    </row>
    <row r="200" spans="4:8" ht="15.5" x14ac:dyDescent="0.35">
      <c r="E200" s="9"/>
      <c r="F200" s="9"/>
      <c r="G200" s="9"/>
      <c r="H200" s="9"/>
    </row>
    <row r="201" spans="4:8" ht="15.5" x14ac:dyDescent="0.35">
      <c r="E201" s="9"/>
      <c r="F201" s="9"/>
      <c r="G201" s="9"/>
      <c r="H201" s="9"/>
    </row>
    <row r="202" spans="4:8" ht="15.5" x14ac:dyDescent="0.35">
      <c r="E202" s="9"/>
      <c r="F202" s="9"/>
      <c r="G202" s="9"/>
      <c r="H202" s="9"/>
    </row>
    <row r="203" spans="4:8" ht="15.5" x14ac:dyDescent="0.35">
      <c r="E203" s="9"/>
      <c r="F203" s="9"/>
      <c r="G203" s="9"/>
      <c r="H203" s="9"/>
    </row>
    <row r="204" spans="4:8" ht="15.5" x14ac:dyDescent="0.35">
      <c r="E204" s="9"/>
      <c r="F204" s="9"/>
      <c r="G204" s="9"/>
      <c r="H204" s="9"/>
    </row>
    <row r="205" spans="4:8" ht="15.5" x14ac:dyDescent="0.35">
      <c r="E205" s="9"/>
      <c r="F205" s="9"/>
      <c r="G205" s="9"/>
      <c r="H205" s="9"/>
    </row>
    <row r="206" spans="4:8" ht="15.5" x14ac:dyDescent="0.35">
      <c r="E206" s="9"/>
      <c r="F206" s="9"/>
      <c r="G206" s="9"/>
      <c r="H206" s="9"/>
    </row>
    <row r="207" spans="4:8" ht="15.5" x14ac:dyDescent="0.35">
      <c r="E207" s="9"/>
      <c r="F207" s="9"/>
      <c r="G207" s="9"/>
      <c r="H207" s="9"/>
    </row>
    <row r="209" spans="5:8" ht="15.5" x14ac:dyDescent="0.35">
      <c r="E209" s="9"/>
      <c r="F209" s="9"/>
      <c r="G209" s="9"/>
      <c r="H209" s="9"/>
    </row>
    <row r="210" spans="5:8" ht="15.5" x14ac:dyDescent="0.35">
      <c r="E210" s="9"/>
      <c r="F210" s="9"/>
      <c r="G210" s="9"/>
      <c r="H210" s="9"/>
    </row>
    <row r="211" spans="5:8" ht="15.5" x14ac:dyDescent="0.35">
      <c r="E211" s="9"/>
      <c r="F211" s="9"/>
      <c r="G211" s="9"/>
      <c r="H211" s="9"/>
    </row>
    <row r="212" spans="5:8" ht="15.5" x14ac:dyDescent="0.35">
      <c r="E212" s="9"/>
      <c r="F212" s="9"/>
      <c r="G212" s="9"/>
      <c r="H212" s="9"/>
    </row>
    <row r="213" spans="5:8" ht="15.5" x14ac:dyDescent="0.35">
      <c r="E213" s="9"/>
      <c r="F213" s="9"/>
      <c r="G213" s="9"/>
      <c r="H213" s="9"/>
    </row>
    <row r="214" spans="5:8" ht="15.5" x14ac:dyDescent="0.35">
      <c r="E214" s="9"/>
      <c r="F214" s="9"/>
      <c r="G214" s="9"/>
      <c r="H214" s="9"/>
    </row>
    <row r="215" spans="5:8" ht="15.5" x14ac:dyDescent="0.35">
      <c r="E215" s="9"/>
      <c r="F215" s="9"/>
      <c r="G215" s="9"/>
      <c r="H215" s="9"/>
    </row>
    <row r="216" spans="5:8" ht="15.5" x14ac:dyDescent="0.35">
      <c r="E216" s="9"/>
      <c r="F216" s="9"/>
      <c r="G216" s="9"/>
      <c r="H216" s="9"/>
    </row>
    <row r="217" spans="5:8" ht="15.5" x14ac:dyDescent="0.35">
      <c r="E217" s="9"/>
      <c r="F217" s="9"/>
      <c r="G217" s="9"/>
      <c r="H217" s="9"/>
    </row>
    <row r="218" spans="5:8" ht="15.5" x14ac:dyDescent="0.35">
      <c r="E218" s="9"/>
      <c r="F218" s="9"/>
      <c r="G218" s="9"/>
      <c r="H218" s="9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4</vt:i4>
      </vt:variant>
    </vt:vector>
  </HeadingPairs>
  <TitlesOfParts>
    <vt:vector size="4" baseType="lpstr">
      <vt:lpstr>Böbrek-TAS-TOS</vt:lpstr>
      <vt:lpstr>Böbrek-MDA</vt:lpstr>
      <vt:lpstr>SERUM</vt:lpstr>
      <vt:lpstr>Materyal-metod</vt:lpstr>
    </vt:vector>
  </TitlesOfParts>
  <Company>NouS/TncTR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user</cp:lastModifiedBy>
  <dcterms:created xsi:type="dcterms:W3CDTF">2021-09-08T12:41:51Z</dcterms:created>
  <dcterms:modified xsi:type="dcterms:W3CDTF">2021-10-17T18:04:35Z</dcterms:modified>
</cp:coreProperties>
</file>