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2022\Hizmet alımları\webe yüklenenler\Hüseyin Erdal\24.01.2022\"/>
    </mc:Choice>
  </mc:AlternateContent>
  <xr:revisionPtr revIDLastSave="0" documentId="13_ncr:1_{F8709F07-94A8-4C61-98CC-E32501302F2F}" xr6:coauthVersionLast="47" xr6:coauthVersionMax="47" xr10:uidLastSave="{00000000-0000-0000-0000-000000000000}"/>
  <bookViews>
    <workbookView xWindow="-110" yWindow="-110" windowWidth="21820" windowHeight="14020" xr2:uid="{00000000-000D-0000-FFFF-FFFF00000000}"/>
  </bookViews>
  <sheets>
    <sheet name="Kontrol Grubu" sheetId="1" r:id="rId1"/>
    <sheet name="24sa.1.alınan-(0.kanlar)" sheetId="2" r:id="rId2"/>
    <sheet name="24sa kanları-ilk alınan" sheetId="3" r:id="rId3"/>
    <sheet name="24sa alınan kanlar-(0.kanlar)" sheetId="4" r:id="rId4"/>
    <sheet name="24sa kanları-(0.kanlar)" sheetId="5" r:id="rId5"/>
    <sheet name="Kordon Kanları" sheetId="6" r:id="rId6"/>
    <sheet name="Materyal-metod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6" l="1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</calcChain>
</file>

<file path=xl/sharedStrings.xml><?xml version="1.0" encoding="utf-8"?>
<sst xmlns="http://schemas.openxmlformats.org/spreadsheetml/2006/main" count="422" uniqueCount="199">
  <si>
    <t>Numune Adı</t>
  </si>
  <si>
    <t>OSI</t>
  </si>
  <si>
    <t>Disülfit</t>
  </si>
  <si>
    <t>TAS(mmol/L)</t>
  </si>
  <si>
    <t>TOS (µmol/L)</t>
  </si>
  <si>
    <t>TTL(µmol/L)</t>
  </si>
  <si>
    <t>NTL(µmol/L)</t>
  </si>
  <si>
    <t>Bebek Akın</t>
  </si>
  <si>
    <t>Bebek Bozan</t>
  </si>
  <si>
    <t>Bebek Çınar</t>
  </si>
  <si>
    <t>Bebek Kurt</t>
  </si>
  <si>
    <t>Bebek Tutak-1</t>
  </si>
  <si>
    <t>Bebek Köse</t>
  </si>
  <si>
    <t>Bebek Kartalcı</t>
  </si>
  <si>
    <t>Bebek Çınar-2</t>
  </si>
  <si>
    <t>Bebek Özdemir</t>
  </si>
  <si>
    <t>Bebek Hanid</t>
  </si>
  <si>
    <t>Bebek Kanya</t>
  </si>
  <si>
    <t>Bebek Demir</t>
  </si>
  <si>
    <t>Bebek Kekeç</t>
  </si>
  <si>
    <t>Bebek Hatip</t>
  </si>
  <si>
    <t>Bebek Duru-2</t>
  </si>
  <si>
    <t>Bebek Ceylan</t>
  </si>
  <si>
    <t>Bebek Bayramoğlu</t>
  </si>
  <si>
    <t>Bebek Yuvacı</t>
  </si>
  <si>
    <t>Bebek Yetgin</t>
  </si>
  <si>
    <t>Bebek Aldıkaçtı</t>
  </si>
  <si>
    <t>Bebek Tutak</t>
  </si>
  <si>
    <t>Bebek Duru-1</t>
  </si>
  <si>
    <t>Bebek Ercan-2</t>
  </si>
  <si>
    <t xml:space="preserve">Bebek Dikenova </t>
  </si>
  <si>
    <t>Bebek Altınküpe</t>
  </si>
  <si>
    <t>Bebek Sivrikaya</t>
  </si>
  <si>
    <t>Bebek Culhan</t>
  </si>
  <si>
    <t>Bebek Yeniköy-1</t>
  </si>
  <si>
    <t>Bebek Yurt</t>
  </si>
  <si>
    <t>Bebek Sihinci</t>
  </si>
  <si>
    <t>Bebek Kaylatan</t>
  </si>
  <si>
    <t>Bebek Elçi</t>
  </si>
  <si>
    <t>Bebek Civelek</t>
  </si>
  <si>
    <t>Bebek Ayaş</t>
  </si>
  <si>
    <t>Bebek Çınar-1</t>
  </si>
  <si>
    <t>Bebek El-fecir</t>
  </si>
  <si>
    <t>Bebek Abdullaoğlu</t>
  </si>
  <si>
    <t>Bebek Çetin</t>
  </si>
  <si>
    <t>Bebek Toncu</t>
  </si>
  <si>
    <t>Bebek Ercan-1</t>
  </si>
  <si>
    <t>Bebek Subaşı</t>
  </si>
  <si>
    <t>Bebek Oruç-1</t>
  </si>
  <si>
    <t>Bebek Oruç-2</t>
  </si>
  <si>
    <t>Bebek Ataş</t>
  </si>
  <si>
    <t>Bebek Çetintaş</t>
  </si>
  <si>
    <t>Bebek Algül</t>
  </si>
  <si>
    <t>Bebek Tacir</t>
  </si>
  <si>
    <t>Bebek Altın</t>
  </si>
  <si>
    <t>Bebek Gezici</t>
  </si>
  <si>
    <t>Bebek Arpa</t>
  </si>
  <si>
    <t>Bebek Sönmez</t>
  </si>
  <si>
    <t>Bebek Kaya</t>
  </si>
  <si>
    <t>Bebek Ortasöz-1</t>
  </si>
  <si>
    <t>Bebek Culha</t>
  </si>
  <si>
    <t>Bebek Karabıyık</t>
  </si>
  <si>
    <t>Bebek Yeldir</t>
  </si>
  <si>
    <t>Bebek Dalyan</t>
  </si>
  <si>
    <t>Bulut Yılmaz Coşkun</t>
  </si>
  <si>
    <t>Bebek Delen</t>
  </si>
  <si>
    <t>Bebek Uluğ</t>
  </si>
  <si>
    <t>Bebek Ortasöz-2</t>
  </si>
  <si>
    <t>Bebek Saykar</t>
  </si>
  <si>
    <t>Bebek Okyay</t>
  </si>
  <si>
    <t>Bebek Gülbahçe</t>
  </si>
  <si>
    <t>Bebek Merkız</t>
  </si>
  <si>
    <t>Bebek Güven</t>
  </si>
  <si>
    <t>Bebek Akgün</t>
  </si>
  <si>
    <t>Bebek Tokuş</t>
  </si>
  <si>
    <t>Bebek Koç</t>
  </si>
  <si>
    <t>Bebek Kılıç</t>
  </si>
  <si>
    <t>Bebek Karabulut</t>
  </si>
  <si>
    <t>Bebek Biyan</t>
  </si>
  <si>
    <t>Bebek Yıldırım</t>
  </si>
  <si>
    <t>Bebek Ekici</t>
  </si>
  <si>
    <t>Bebek Şimşek</t>
  </si>
  <si>
    <t xml:space="preserve">Bebek Civelek </t>
  </si>
  <si>
    <t>Bebek Bige-2</t>
  </si>
  <si>
    <t>Bebek Artıkova</t>
  </si>
  <si>
    <t>Bebek Bektaş</t>
  </si>
  <si>
    <t>Bebek Bilge-1</t>
  </si>
  <si>
    <t>Bebek Esenç</t>
  </si>
  <si>
    <t>Bebek Biyan-2</t>
  </si>
  <si>
    <t>Bebek Aykan</t>
  </si>
  <si>
    <t>Bebek Çakmak</t>
  </si>
  <si>
    <t>Bebek El-ibrahim</t>
  </si>
  <si>
    <t>Bebek Kural</t>
  </si>
  <si>
    <t>Bebek Bala</t>
  </si>
  <si>
    <t>Bebek Kaplan</t>
  </si>
  <si>
    <t>Bebek Karan</t>
  </si>
  <si>
    <t>Bebek Ertekin</t>
  </si>
  <si>
    <t>Bebek Türk</t>
  </si>
  <si>
    <t>Bebek Dikenova</t>
  </si>
  <si>
    <t>Bebek Öztürk</t>
  </si>
  <si>
    <t>Bebek Yıldız</t>
  </si>
  <si>
    <t>Bebek Aydın</t>
  </si>
  <si>
    <t>Bebek Taştemel</t>
  </si>
  <si>
    <t>Bebek Akyol</t>
  </si>
  <si>
    <t>Bebek Topçu</t>
  </si>
  <si>
    <t>Bebek Göksu</t>
  </si>
  <si>
    <t>Bebek Göknur</t>
  </si>
  <si>
    <t>Bebek Karakulak</t>
  </si>
  <si>
    <t>Ali Asaf Turan</t>
  </si>
  <si>
    <t>Bebek Demirkoparan</t>
  </si>
  <si>
    <t>Bebek Uzunpınar</t>
  </si>
  <si>
    <t>Bebek Pınar</t>
  </si>
  <si>
    <t>Bebek Merve Çakmak</t>
  </si>
  <si>
    <t>Bebek Sarıgüzel</t>
  </si>
  <si>
    <t>Bebek Çiğdem</t>
  </si>
  <si>
    <t>Bebek Alıcı</t>
  </si>
  <si>
    <t>Bebek Ahmedi</t>
  </si>
  <si>
    <t>Bebek Kadrioğlu</t>
  </si>
  <si>
    <t>Bebek Tuğba Taştan</t>
  </si>
  <si>
    <t>Bebek Gendigelen-2</t>
  </si>
  <si>
    <t>Bebek Açıl Dört</t>
  </si>
  <si>
    <t>Bebek Koçak</t>
  </si>
  <si>
    <t>Bebek Yurttaş</t>
  </si>
  <si>
    <t>Bebek Özbek</t>
  </si>
  <si>
    <t>Bebek Hoşbek</t>
  </si>
  <si>
    <t>Bebek Bozein</t>
  </si>
  <si>
    <t>Muhittin Yılmaz</t>
  </si>
  <si>
    <t>Bebek Çoban</t>
  </si>
  <si>
    <t>Bebek Gendigelen-1</t>
  </si>
  <si>
    <t>Bebek Ceyhan</t>
  </si>
  <si>
    <t>Bebek Yeniköy</t>
  </si>
  <si>
    <t>Bebek Çiçek-1</t>
  </si>
  <si>
    <t>Bebek Keser</t>
  </si>
  <si>
    <t>Bebek Döne Kılıç</t>
  </si>
  <si>
    <t>Bebek Adıgüzel</t>
  </si>
  <si>
    <t>Bbek Dikenova</t>
  </si>
  <si>
    <t>Bebek Arda</t>
  </si>
  <si>
    <t>Bebek Delibaş</t>
  </si>
  <si>
    <t>NOT</t>
  </si>
  <si>
    <t>hemolizli</t>
  </si>
  <si>
    <t>KİT ADI</t>
  </si>
  <si>
    <t>TÜR</t>
  </si>
  <si>
    <t>MARKA</t>
  </si>
  <si>
    <t>CAT. NO</t>
  </si>
  <si>
    <t>Yöntem</t>
  </si>
  <si>
    <t>Kullanılan Cihaz</t>
  </si>
  <si>
    <t>TTL(Total Thıol)</t>
  </si>
  <si>
    <t>Universal</t>
  </si>
  <si>
    <t>REL ASSAY</t>
  </si>
  <si>
    <t>RL0185</t>
  </si>
  <si>
    <t>Kolorimetrik</t>
  </si>
  <si>
    <t>MINDRAY BS-400</t>
  </si>
  <si>
    <t>NTL(Natıve Thıol)</t>
  </si>
  <si>
    <t>TAS(Total Antioxidant Status)</t>
  </si>
  <si>
    <t>RL0017</t>
  </si>
  <si>
    <t>MINDRAY-BS400</t>
  </si>
  <si>
    <t>TOS(Total Oxidant Status)</t>
  </si>
  <si>
    <t>RL0024</t>
  </si>
  <si>
    <t>**Yukarıdaki numunelerin içinden görece iyi durumda olanlar seçilip çalışıldı.Seçilen numunelerin fotoğrafları aşağıdadır.</t>
  </si>
  <si>
    <r>
      <rPr>
        <b/>
        <sz val="12"/>
        <color theme="1"/>
        <rFont val="Times New Roman"/>
        <family val="1"/>
        <charset val="162"/>
      </rPr>
      <t xml:space="preserve">Thiol/Disulfide Homeostasis  </t>
    </r>
    <r>
      <rPr>
        <sz val="12"/>
        <color theme="1"/>
        <rFont val="Times New Roman"/>
        <family val="1"/>
        <charset val="162"/>
      </rPr>
      <t xml:space="preserve">  (µmol/L)</t>
    </r>
  </si>
  <si>
    <t xml:space="preserve">Tests were measured using a novel automatic and spectrophotometric method developed by Erel and Neselioglu* </t>
  </si>
  <si>
    <t>which is avaliable commercially (Rel Assay Diagnostics, Turkey) In this method, dynamic and reducible disulfide bonds</t>
  </si>
  <si>
    <t xml:space="preserve">in the samples were reduced to free functional thiol groups by using sodium borohydride. In order to prevent the reduction </t>
  </si>
  <si>
    <t xml:space="preserve">of unused reduced sodium borohydride to dithionite-2 nitrobenzoic (DTNB), NaBH4 was removed with formaldehyde. Native thiol (NT) and total thiol (TT) </t>
  </si>
  <si>
    <t>levels were determined after reaction with DTNB and their levels were measured ultimately. Half of the difference of the result obtained</t>
  </si>
  <si>
    <t>by the subtraction of native thiol amount from total thiol content indicated the disulfide (DS) level.</t>
  </si>
  <si>
    <t>(Relassay, Turkey)</t>
  </si>
  <si>
    <r>
      <t xml:space="preserve">TOTAL OXIDANT STATUS (TOS)    </t>
    </r>
    <r>
      <rPr>
        <sz val="12"/>
        <color theme="1"/>
        <rFont val="Times New Roman"/>
        <family val="1"/>
        <charset val="162"/>
      </rPr>
      <t>(µmol/L)</t>
    </r>
  </si>
  <si>
    <t>TOS levels were measured using commercially available kits (Relassay, Turkey. In the new</t>
  </si>
  <si>
    <t>method, oxidants present in the sample oxidized the ferrous ion-o-dianisidine complex to</t>
  </si>
  <si>
    <t>ferric ion. The oxidation reaction was enhanced by glycerol molecules abundantly present in</t>
  </si>
  <si>
    <t>the reaction medium. The ferric ion produced a colored complex with xylenol orange in an</t>
  </si>
  <si>
    <t>acidic medium. The color intensity, which could be measured spectrophotometrically, was</t>
  </si>
  <si>
    <t>related to the total amount of oxidant molecules present in the sample. The assay was</t>
  </si>
  <si>
    <t>calibrated with hydrogen peroxide and the results were expressed in terms of</t>
  </si>
  <si>
    <t>micromolar hydrogen peroxide equivalent per liter (μmol H2O2 equivalent/L). ( Erel O. A</t>
  </si>
  <si>
    <t>new automated colorimetric method for measuringtotal oxidant status. Clin Biochem</t>
  </si>
  <si>
    <t>2005;38:1103-11. ).</t>
  </si>
  <si>
    <t>(Relassay,Turkey)</t>
  </si>
  <si>
    <t>OXIDATIVE STRESS INDEX (OSI)</t>
  </si>
  <si>
    <t>The ratio of TOS to TAS was accepted as the oxidative stress index (OSI). For calculation, the</t>
  </si>
  <si>
    <t>resulting unit of TAS was converted to μmol/L, and the OSI value was calculated according to</t>
  </si>
  <si>
    <t>the following Formula : OSI (arbitrary unit) =</t>
  </si>
  <si>
    <t>TOS (μmol H2O2 equivalent/L) / TAC (μmol Trolox equivalent/L). (1-3).</t>
  </si>
  <si>
    <t>1. Yumru M, Savas HA, Kalenderoglu A, Bulut M, Celik H, Erel O. Oxidative imbalance in</t>
  </si>
  <si>
    <t>bipolar disorder subtypes: a comparative study. Prog Neuropsychopharmacol Biol Psychiatry.</t>
  </si>
  <si>
    <t>2009 Aug 31;33(6):1070-4.</t>
  </si>
  <si>
    <t>2. Kosecik M, Erel O, Sevinc E, Selek S. Increased oxidative stress in children exposed to</t>
  </si>
  <si>
    <t>passive smoking. Int J Cardiol 2005;100:61–4.</t>
  </si>
  <si>
    <t>3. (Harma M, Harma M, Erel O (2003) Increased oxidative stress in patients with</t>
  </si>
  <si>
    <t>hydatidiform mole. Swiss Med Wkly 133:563-536).</t>
  </si>
  <si>
    <r>
      <t xml:space="preserve">TOTAL ANTIOXDANT STATUS (TAS)   </t>
    </r>
    <r>
      <rPr>
        <sz val="12"/>
        <color theme="1"/>
        <rFont val="Times New Roman"/>
        <family val="1"/>
        <charset val="162"/>
      </rPr>
      <t xml:space="preserve"> (mmol/L)</t>
    </r>
  </si>
  <si>
    <t>TAS levels were measured using commercially available kits (Relassay, Turkey). The novel</t>
  </si>
  <si>
    <t>automated method is based on the bleaching of characteristic color of a more stable ABTS</t>
  </si>
  <si>
    <t>(2,2 ′ - Azino-bis(3-ethylbenzothiazoline-6-sulfonic acid)) radical cation by antioxidants. The</t>
  </si>
  <si>
    <t>assay has excellent precision values, which are lower than 3%. The results were expressed as</t>
  </si>
  <si>
    <t>mmol Trolox equivalent/L (Erel O. A novel automated direct measurement method for total</t>
  </si>
  <si>
    <t>antioxidant capacity using a new generation, more stable ABTS radicalcation. Clin Biochem</t>
  </si>
  <si>
    <t>2004;37:277-85.)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</si>
</sst>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2"/>
      <color theme="1"/>
      <name val="Times New Roman"/>
      <family val="1"/>
      <charset val="162"/>
    </font>
    <font>
      <b/>
      <sz val="12"/>
      <color theme="1"/>
      <name val="Times New Roman"/>
      <family val="1"/>
      <charset val="162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450666829432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64" fontId="0" fillId="0" borderId="0" xfId="0" applyNumberFormat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7620</xdr:rowOff>
    </xdr:from>
    <xdr:to>
      <xdr:col>4</xdr:col>
      <xdr:colOff>102166</xdr:colOff>
      <xdr:row>32</xdr:row>
      <xdr:rowOff>137160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88720"/>
          <a:ext cx="6007666" cy="488442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114331</xdr:colOff>
      <xdr:row>6</xdr:row>
      <xdr:rowOff>0</xdr:rowOff>
    </xdr:from>
    <xdr:to>
      <xdr:col>6</xdr:col>
      <xdr:colOff>1680734</xdr:colOff>
      <xdr:row>32</xdr:row>
      <xdr:rowOff>121920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31" y="1181100"/>
          <a:ext cx="7891003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160020</xdr:rowOff>
    </xdr:from>
    <xdr:to>
      <xdr:col>4</xdr:col>
      <xdr:colOff>604645</xdr:colOff>
      <xdr:row>59</xdr:row>
      <xdr:rowOff>87565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96000"/>
          <a:ext cx="6510145" cy="4865305"/>
        </a:xfrm>
        <a:prstGeom prst="rect">
          <a:avLst/>
        </a:prstGeom>
      </xdr:spPr>
    </xdr:pic>
    <xdr:clientData/>
  </xdr:twoCellAnchor>
  <xdr:twoCellAnchor editAs="oneCell">
    <xdr:from>
      <xdr:col>4</xdr:col>
      <xdr:colOff>608350</xdr:colOff>
      <xdr:row>32</xdr:row>
      <xdr:rowOff>175260</xdr:rowOff>
    </xdr:from>
    <xdr:to>
      <xdr:col>6</xdr:col>
      <xdr:colOff>2241028</xdr:colOff>
      <xdr:row>59</xdr:row>
      <xdr:rowOff>91440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3850" y="6111240"/>
          <a:ext cx="7957278" cy="48539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83820</xdr:rowOff>
    </xdr:from>
    <xdr:to>
      <xdr:col>4</xdr:col>
      <xdr:colOff>676018</xdr:colOff>
      <xdr:row>86</xdr:row>
      <xdr:rowOff>64705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957560"/>
          <a:ext cx="6581518" cy="4918645"/>
        </a:xfrm>
        <a:prstGeom prst="rect">
          <a:avLst/>
        </a:prstGeom>
      </xdr:spPr>
    </xdr:pic>
    <xdr:clientData/>
  </xdr:twoCellAnchor>
  <xdr:twoCellAnchor editAs="oneCell">
    <xdr:from>
      <xdr:col>4</xdr:col>
      <xdr:colOff>693420</xdr:colOff>
      <xdr:row>59</xdr:row>
      <xdr:rowOff>76200</xdr:rowOff>
    </xdr:from>
    <xdr:to>
      <xdr:col>6</xdr:col>
      <xdr:colOff>929640</xdr:colOff>
      <xdr:row>86</xdr:row>
      <xdr:rowOff>41617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8920" y="10949940"/>
          <a:ext cx="6560820" cy="4903177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86</xdr:row>
      <xdr:rowOff>53340</xdr:rowOff>
    </xdr:from>
    <xdr:to>
      <xdr:col>5</xdr:col>
      <xdr:colOff>3078480</xdr:colOff>
      <xdr:row>127</xdr:row>
      <xdr:rowOff>72325</xdr:rowOff>
    </xdr:to>
    <xdr:pic>
      <xdr:nvPicPr>
        <xdr:cNvPr id="8" name="Resim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" y="15864840"/>
          <a:ext cx="10058400" cy="75170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167640</xdr:rowOff>
    </xdr:from>
    <xdr:to>
      <xdr:col>4</xdr:col>
      <xdr:colOff>1056036</xdr:colOff>
      <xdr:row>159</xdr:row>
      <xdr:rowOff>88537</xdr:rowOff>
    </xdr:to>
    <xdr:pic>
      <xdr:nvPicPr>
        <xdr:cNvPr id="9" name="Resim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025860"/>
          <a:ext cx="6961536" cy="522441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159</xdr:row>
      <xdr:rowOff>96687</xdr:rowOff>
    </xdr:from>
    <xdr:to>
      <xdr:col>4</xdr:col>
      <xdr:colOff>1089661</xdr:colOff>
      <xdr:row>188</xdr:row>
      <xdr:rowOff>42817</xdr:rowOff>
    </xdr:to>
    <xdr:pic>
      <xdr:nvPicPr>
        <xdr:cNvPr id="10" name="Resim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29258427"/>
          <a:ext cx="6995160" cy="5249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68580</xdr:rowOff>
    </xdr:from>
    <xdr:to>
      <xdr:col>5</xdr:col>
      <xdr:colOff>19678</xdr:colOff>
      <xdr:row>217</xdr:row>
      <xdr:rowOff>35197</xdr:rowOff>
    </xdr:to>
    <xdr:pic>
      <xdr:nvPicPr>
        <xdr:cNvPr id="11" name="Resim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533840"/>
          <a:ext cx="7022458" cy="5270137"/>
        </a:xfrm>
        <a:prstGeom prst="rect">
          <a:avLst/>
        </a:prstGeom>
      </xdr:spPr>
    </xdr:pic>
    <xdr:clientData/>
  </xdr:twoCellAnchor>
  <xdr:twoCellAnchor editAs="oneCell">
    <xdr:from>
      <xdr:col>4</xdr:col>
      <xdr:colOff>1066800</xdr:colOff>
      <xdr:row>146</xdr:row>
      <xdr:rowOff>94295</xdr:rowOff>
    </xdr:from>
    <xdr:to>
      <xdr:col>5</xdr:col>
      <xdr:colOff>4000500</xdr:colOff>
      <xdr:row>159</xdr:row>
      <xdr:rowOff>37471</xdr:rowOff>
    </xdr:to>
    <xdr:pic>
      <xdr:nvPicPr>
        <xdr:cNvPr id="12" name="Resim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2300" y="26878595"/>
          <a:ext cx="4030980" cy="2320616"/>
        </a:xfrm>
        <a:prstGeom prst="rect">
          <a:avLst/>
        </a:prstGeom>
      </xdr:spPr>
    </xdr:pic>
    <xdr:clientData/>
  </xdr:twoCellAnchor>
  <xdr:twoCellAnchor editAs="oneCell">
    <xdr:from>
      <xdr:col>4</xdr:col>
      <xdr:colOff>1082040</xdr:colOff>
      <xdr:row>131</xdr:row>
      <xdr:rowOff>3605</xdr:rowOff>
    </xdr:from>
    <xdr:to>
      <xdr:col>5</xdr:col>
      <xdr:colOff>4640580</xdr:colOff>
      <xdr:row>146</xdr:row>
      <xdr:rowOff>93777</xdr:rowOff>
    </xdr:to>
    <xdr:pic>
      <xdr:nvPicPr>
        <xdr:cNvPr id="13" name="Resim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7540" y="24044705"/>
          <a:ext cx="4655820" cy="2833372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</xdr:colOff>
      <xdr:row>159</xdr:row>
      <xdr:rowOff>110783</xdr:rowOff>
    </xdr:from>
    <xdr:to>
      <xdr:col>6</xdr:col>
      <xdr:colOff>1417320</xdr:colOff>
      <xdr:row>174</xdr:row>
      <xdr:rowOff>100935</xdr:rowOff>
    </xdr:to>
    <xdr:pic>
      <xdr:nvPicPr>
        <xdr:cNvPr id="14" name="Resim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8020" y="29272523"/>
          <a:ext cx="6629400" cy="2733352"/>
        </a:xfrm>
        <a:prstGeom prst="rect">
          <a:avLst/>
        </a:prstGeom>
      </xdr:spPr>
    </xdr:pic>
    <xdr:clientData/>
  </xdr:twoCellAnchor>
  <xdr:twoCellAnchor editAs="oneCell">
    <xdr:from>
      <xdr:col>5</xdr:col>
      <xdr:colOff>7620</xdr:colOff>
      <xdr:row>174</xdr:row>
      <xdr:rowOff>95250</xdr:rowOff>
    </xdr:from>
    <xdr:to>
      <xdr:col>6</xdr:col>
      <xdr:colOff>15240</xdr:colOff>
      <xdr:row>188</xdr:row>
      <xdr:rowOff>22860</xdr:rowOff>
    </xdr:to>
    <xdr:pic>
      <xdr:nvPicPr>
        <xdr:cNvPr id="15" name="Resim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0400" y="32000190"/>
          <a:ext cx="5234940" cy="248793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203</xdr:row>
      <xdr:rowOff>26152</xdr:rowOff>
    </xdr:from>
    <xdr:to>
      <xdr:col>6</xdr:col>
      <xdr:colOff>220980</xdr:colOff>
      <xdr:row>217</xdr:row>
      <xdr:rowOff>59465</xdr:rowOff>
    </xdr:to>
    <xdr:pic>
      <xdr:nvPicPr>
        <xdr:cNvPr id="16" name="Resim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0880" y="37234612"/>
          <a:ext cx="5410200" cy="2593633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</xdr:colOff>
      <xdr:row>188</xdr:row>
      <xdr:rowOff>15240</xdr:rowOff>
    </xdr:from>
    <xdr:to>
      <xdr:col>6</xdr:col>
      <xdr:colOff>320040</xdr:colOff>
      <xdr:row>203</xdr:row>
      <xdr:rowOff>30480</xdr:rowOff>
    </xdr:to>
    <xdr:pic>
      <xdr:nvPicPr>
        <xdr:cNvPr id="17" name="Resim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3260" y="34480500"/>
          <a:ext cx="5516880" cy="27584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4"/>
  <sheetViews>
    <sheetView tabSelected="1" topLeftCell="A16" workbookViewId="0">
      <selection activeCell="A46" sqref="A46"/>
    </sheetView>
  </sheetViews>
  <sheetFormatPr defaultRowHeight="14.5" x14ac:dyDescent="0.35"/>
  <cols>
    <col min="1" max="1" width="19.08984375" customWidth="1"/>
    <col min="2" max="2" width="12.90625" style="1" customWidth="1"/>
    <col min="3" max="3" width="13.90625" style="1" customWidth="1"/>
    <col min="4" max="4" width="8.6328125" style="1"/>
    <col min="5" max="5" width="11.6328125" style="1" customWidth="1"/>
    <col min="6" max="6" width="12.54296875" style="1" customWidth="1"/>
    <col min="7" max="7" width="15" style="1" customWidth="1"/>
    <col min="8" max="8" width="13.6328125" style="1" customWidth="1"/>
    <col min="9" max="9" width="14.54296875" style="1" customWidth="1"/>
    <col min="10" max="10" width="11.453125" style="1" customWidth="1"/>
    <col min="11" max="11" width="8.6328125" style="1"/>
  </cols>
  <sheetData>
    <row r="1" spans="1:8" x14ac:dyDescent="0.35">
      <c r="A1" s="4" t="s">
        <v>0</v>
      </c>
      <c r="B1" s="4" t="s">
        <v>3</v>
      </c>
      <c r="C1" s="4" t="s">
        <v>4</v>
      </c>
      <c r="D1" s="4" t="s">
        <v>1</v>
      </c>
      <c r="E1" s="4" t="s">
        <v>5</v>
      </c>
      <c r="F1" s="4" t="s">
        <v>6</v>
      </c>
      <c r="G1" s="4" t="s">
        <v>2</v>
      </c>
      <c r="H1" s="4" t="s">
        <v>138</v>
      </c>
    </row>
    <row r="2" spans="1:8" x14ac:dyDescent="0.35">
      <c r="A2" s="8" t="s">
        <v>7</v>
      </c>
      <c r="B2" s="5">
        <v>1.52</v>
      </c>
      <c r="C2" s="5">
        <v>19.2</v>
      </c>
      <c r="D2" s="6">
        <f t="shared" ref="D2:D46" si="0">(C2/(B2*1000))*100</f>
        <v>1.263157894736842</v>
      </c>
      <c r="E2" s="5">
        <v>307</v>
      </c>
      <c r="F2" s="5">
        <v>266</v>
      </c>
      <c r="G2" s="5">
        <f t="shared" ref="G2:G46" si="1">(E2-F2)/2</f>
        <v>20.5</v>
      </c>
      <c r="H2" s="9"/>
    </row>
    <row r="3" spans="1:8" x14ac:dyDescent="0.35">
      <c r="A3" s="8" t="s">
        <v>8</v>
      </c>
      <c r="B3" s="5">
        <v>2.42</v>
      </c>
      <c r="C3" s="5">
        <v>3.7</v>
      </c>
      <c r="D3" s="6">
        <f t="shared" si="0"/>
        <v>0.15289256198347109</v>
      </c>
      <c r="E3" s="5">
        <v>303</v>
      </c>
      <c r="F3" s="5">
        <v>279</v>
      </c>
      <c r="G3" s="5">
        <f t="shared" si="1"/>
        <v>12</v>
      </c>
      <c r="H3" s="9"/>
    </row>
    <row r="4" spans="1:8" x14ac:dyDescent="0.35">
      <c r="A4" s="8" t="s">
        <v>9</v>
      </c>
      <c r="B4" s="5">
        <v>2.17</v>
      </c>
      <c r="C4" s="5">
        <v>22.07</v>
      </c>
      <c r="D4" s="6">
        <f t="shared" si="0"/>
        <v>1.0170506912442396</v>
      </c>
      <c r="E4" s="5">
        <v>467</v>
      </c>
      <c r="F4" s="5">
        <v>424</v>
      </c>
      <c r="G4" s="5">
        <f t="shared" si="1"/>
        <v>21.5</v>
      </c>
      <c r="H4" s="9" t="s">
        <v>139</v>
      </c>
    </row>
    <row r="5" spans="1:8" x14ac:dyDescent="0.35">
      <c r="A5" s="8" t="s">
        <v>10</v>
      </c>
      <c r="B5" s="5">
        <v>0.97</v>
      </c>
      <c r="C5" s="5">
        <v>14.7</v>
      </c>
      <c r="D5" s="6">
        <f t="shared" si="0"/>
        <v>1.5154639175257731</v>
      </c>
      <c r="E5" s="5">
        <v>225</v>
      </c>
      <c r="F5" s="5">
        <v>140</v>
      </c>
      <c r="G5" s="5">
        <f t="shared" si="1"/>
        <v>42.5</v>
      </c>
      <c r="H5" s="9"/>
    </row>
    <row r="6" spans="1:8" x14ac:dyDescent="0.35">
      <c r="A6" s="8" t="s">
        <v>11</v>
      </c>
      <c r="B6" s="5">
        <v>1</v>
      </c>
      <c r="C6" s="5">
        <v>5.0999999999999996</v>
      </c>
      <c r="D6" s="6">
        <f t="shared" si="0"/>
        <v>0.5099999999999999</v>
      </c>
      <c r="E6" s="5">
        <v>126</v>
      </c>
      <c r="F6" s="5">
        <v>51</v>
      </c>
      <c r="G6" s="5">
        <f t="shared" si="1"/>
        <v>37.5</v>
      </c>
      <c r="H6" s="9"/>
    </row>
    <row r="7" spans="1:8" x14ac:dyDescent="0.35">
      <c r="A7" s="8" t="s">
        <v>12</v>
      </c>
      <c r="B7" s="5">
        <v>1.1299999999999999</v>
      </c>
      <c r="C7" s="5">
        <v>5.23</v>
      </c>
      <c r="D7" s="6">
        <f t="shared" si="0"/>
        <v>0.46283185840707969</v>
      </c>
      <c r="E7" s="5">
        <v>146</v>
      </c>
      <c r="F7" s="5">
        <v>40</v>
      </c>
      <c r="G7" s="5">
        <f t="shared" si="1"/>
        <v>53</v>
      </c>
      <c r="H7" s="9"/>
    </row>
    <row r="8" spans="1:8" x14ac:dyDescent="0.35">
      <c r="A8" s="8" t="s">
        <v>13</v>
      </c>
      <c r="B8" s="5">
        <v>1.47</v>
      </c>
      <c r="C8" s="5">
        <v>9.58</v>
      </c>
      <c r="D8" s="6">
        <f t="shared" si="0"/>
        <v>0.65170068027210881</v>
      </c>
      <c r="E8" s="5">
        <v>219</v>
      </c>
      <c r="F8" s="5">
        <v>118</v>
      </c>
      <c r="G8" s="5">
        <f t="shared" si="1"/>
        <v>50.5</v>
      </c>
      <c r="H8" s="9"/>
    </row>
    <row r="9" spans="1:8" x14ac:dyDescent="0.35">
      <c r="A9" s="8" t="s">
        <v>14</v>
      </c>
      <c r="B9" s="5">
        <v>2.15</v>
      </c>
      <c r="C9" s="5">
        <v>5.32</v>
      </c>
      <c r="D9" s="6">
        <f t="shared" si="0"/>
        <v>0.24744186046511629</v>
      </c>
      <c r="E9" s="5">
        <v>143</v>
      </c>
      <c r="F9" s="5">
        <v>112</v>
      </c>
      <c r="G9" s="5">
        <f t="shared" si="1"/>
        <v>15.5</v>
      </c>
      <c r="H9" s="9"/>
    </row>
    <row r="10" spans="1:8" x14ac:dyDescent="0.35">
      <c r="A10" s="8" t="s">
        <v>15</v>
      </c>
      <c r="B10" s="5">
        <v>1.57</v>
      </c>
      <c r="C10" s="5">
        <v>20.100000000000001</v>
      </c>
      <c r="D10" s="6">
        <f t="shared" si="0"/>
        <v>1.2802547770700639</v>
      </c>
      <c r="E10" s="5">
        <v>349</v>
      </c>
      <c r="F10" s="5">
        <v>293</v>
      </c>
      <c r="G10" s="5">
        <f t="shared" si="1"/>
        <v>28</v>
      </c>
      <c r="H10" s="9" t="s">
        <v>139</v>
      </c>
    </row>
    <row r="11" spans="1:8" x14ac:dyDescent="0.35">
      <c r="A11" s="8" t="s">
        <v>16</v>
      </c>
      <c r="B11" s="5">
        <v>0.82</v>
      </c>
      <c r="C11" s="5">
        <v>11.4</v>
      </c>
      <c r="D11" s="6">
        <f t="shared" si="0"/>
        <v>1.3902439024390245</v>
      </c>
      <c r="E11" s="5">
        <v>156</v>
      </c>
      <c r="F11" s="5">
        <v>67</v>
      </c>
      <c r="G11" s="5">
        <f t="shared" si="1"/>
        <v>44.5</v>
      </c>
      <c r="H11" s="9"/>
    </row>
    <row r="12" spans="1:8" x14ac:dyDescent="0.35">
      <c r="A12" s="8" t="s">
        <v>46</v>
      </c>
      <c r="B12" s="5">
        <v>1.59</v>
      </c>
      <c r="C12" s="5">
        <v>3.54</v>
      </c>
      <c r="D12" s="6">
        <f t="shared" si="0"/>
        <v>0.22264150943396227</v>
      </c>
      <c r="E12" s="5">
        <v>285</v>
      </c>
      <c r="F12" s="5">
        <v>219</v>
      </c>
      <c r="G12" s="5">
        <f t="shared" si="1"/>
        <v>33</v>
      </c>
      <c r="H12" s="9"/>
    </row>
    <row r="13" spans="1:8" x14ac:dyDescent="0.35">
      <c r="A13" s="8" t="s">
        <v>46</v>
      </c>
      <c r="B13" s="5">
        <v>1.56</v>
      </c>
      <c r="C13" s="5">
        <v>19.100000000000001</v>
      </c>
      <c r="D13" s="6">
        <f t="shared" si="0"/>
        <v>1.2243589743589745</v>
      </c>
      <c r="E13" s="5">
        <v>412</v>
      </c>
      <c r="F13" s="5">
        <v>381</v>
      </c>
      <c r="G13" s="5">
        <f t="shared" si="1"/>
        <v>15.5</v>
      </c>
      <c r="H13" s="9" t="s">
        <v>139</v>
      </c>
    </row>
    <row r="14" spans="1:8" x14ac:dyDescent="0.35">
      <c r="A14" s="8" t="s">
        <v>16</v>
      </c>
      <c r="B14" s="5">
        <v>1.04</v>
      </c>
      <c r="C14" s="5">
        <v>22.7</v>
      </c>
      <c r="D14" s="6">
        <f t="shared" si="0"/>
        <v>2.1826923076923075</v>
      </c>
      <c r="E14" s="5">
        <v>335</v>
      </c>
      <c r="F14" s="5">
        <v>217</v>
      </c>
      <c r="G14" s="5">
        <f t="shared" si="1"/>
        <v>59</v>
      </c>
      <c r="H14" s="9" t="s">
        <v>139</v>
      </c>
    </row>
    <row r="15" spans="1:8" x14ac:dyDescent="0.35">
      <c r="A15" s="8" t="s">
        <v>17</v>
      </c>
      <c r="B15" s="5">
        <v>0.95</v>
      </c>
      <c r="C15" s="5">
        <v>10.1</v>
      </c>
      <c r="D15" s="6">
        <f t="shared" si="0"/>
        <v>1.0631578947368421</v>
      </c>
      <c r="E15" s="5">
        <v>180</v>
      </c>
      <c r="F15" s="5">
        <v>95</v>
      </c>
      <c r="G15" s="5">
        <f t="shared" si="1"/>
        <v>42.5</v>
      </c>
      <c r="H15" s="9"/>
    </row>
    <row r="16" spans="1:8" x14ac:dyDescent="0.35">
      <c r="A16" s="8" t="s">
        <v>18</v>
      </c>
      <c r="B16" s="5">
        <v>1.7</v>
      </c>
      <c r="C16" s="5">
        <v>20.399999999999999</v>
      </c>
      <c r="D16" s="6">
        <f t="shared" si="0"/>
        <v>1.2</v>
      </c>
      <c r="E16" s="5">
        <v>603</v>
      </c>
      <c r="F16" s="5">
        <v>443</v>
      </c>
      <c r="G16" s="5">
        <f t="shared" si="1"/>
        <v>80</v>
      </c>
      <c r="H16" s="9" t="s">
        <v>139</v>
      </c>
    </row>
    <row r="17" spans="1:8" x14ac:dyDescent="0.35">
      <c r="A17" s="8" t="s">
        <v>19</v>
      </c>
      <c r="B17" s="5">
        <v>1.62</v>
      </c>
      <c r="C17" s="5">
        <v>13.1</v>
      </c>
      <c r="D17" s="6">
        <f t="shared" si="0"/>
        <v>0.8086419753086419</v>
      </c>
      <c r="E17" s="5">
        <v>480</v>
      </c>
      <c r="F17" s="5">
        <v>178</v>
      </c>
      <c r="G17" s="5">
        <f t="shared" si="1"/>
        <v>151</v>
      </c>
      <c r="H17" s="9"/>
    </row>
    <row r="18" spans="1:8" x14ac:dyDescent="0.35">
      <c r="A18" s="8" t="s">
        <v>20</v>
      </c>
      <c r="B18" s="5">
        <v>1.74</v>
      </c>
      <c r="C18" s="5">
        <v>23.3</v>
      </c>
      <c r="D18" s="6">
        <f t="shared" si="0"/>
        <v>1.3390804597701149</v>
      </c>
      <c r="E18" s="5">
        <v>487</v>
      </c>
      <c r="F18" s="5">
        <v>409</v>
      </c>
      <c r="G18" s="5">
        <f t="shared" si="1"/>
        <v>39</v>
      </c>
      <c r="H18" s="9" t="s">
        <v>139</v>
      </c>
    </row>
    <row r="19" spans="1:8" x14ac:dyDescent="0.35">
      <c r="A19" s="8" t="s">
        <v>21</v>
      </c>
      <c r="B19" s="5">
        <v>1.74</v>
      </c>
      <c r="C19" s="5">
        <v>13.3</v>
      </c>
      <c r="D19" s="6">
        <f t="shared" si="0"/>
        <v>0.76436781609195403</v>
      </c>
      <c r="E19" s="5">
        <v>318</v>
      </c>
      <c r="F19" s="5">
        <v>179</v>
      </c>
      <c r="G19" s="5">
        <f t="shared" si="1"/>
        <v>69.5</v>
      </c>
      <c r="H19" s="9"/>
    </row>
    <row r="20" spans="1:8" x14ac:dyDescent="0.35">
      <c r="A20" s="8" t="s">
        <v>22</v>
      </c>
      <c r="B20" s="5">
        <v>1.05</v>
      </c>
      <c r="C20" s="5">
        <v>18.7</v>
      </c>
      <c r="D20" s="6">
        <f t="shared" si="0"/>
        <v>1.7809523809523811</v>
      </c>
      <c r="E20" s="5">
        <v>252</v>
      </c>
      <c r="F20" s="5">
        <v>129</v>
      </c>
      <c r="G20" s="5">
        <f t="shared" si="1"/>
        <v>61.5</v>
      </c>
      <c r="H20" s="9" t="s">
        <v>139</v>
      </c>
    </row>
    <row r="21" spans="1:8" x14ac:dyDescent="0.35">
      <c r="A21" s="8" t="s">
        <v>23</v>
      </c>
      <c r="B21" s="5">
        <v>1.18</v>
      </c>
      <c r="C21" s="5">
        <v>16.399999999999999</v>
      </c>
      <c r="D21" s="6">
        <f t="shared" si="0"/>
        <v>1.3898305084745761</v>
      </c>
      <c r="E21" s="5">
        <v>248</v>
      </c>
      <c r="F21" s="5">
        <v>137</v>
      </c>
      <c r="G21" s="5">
        <f t="shared" si="1"/>
        <v>55.5</v>
      </c>
      <c r="H21" s="9" t="s">
        <v>139</v>
      </c>
    </row>
    <row r="22" spans="1:8" x14ac:dyDescent="0.35">
      <c r="A22" s="8" t="s">
        <v>24</v>
      </c>
      <c r="B22" s="5">
        <v>1.75</v>
      </c>
      <c r="C22" s="5">
        <v>23.1</v>
      </c>
      <c r="D22" s="6">
        <f t="shared" si="0"/>
        <v>1.32</v>
      </c>
      <c r="E22" s="5">
        <v>334</v>
      </c>
      <c r="F22" s="5">
        <v>267</v>
      </c>
      <c r="G22" s="5">
        <f t="shared" si="1"/>
        <v>33.5</v>
      </c>
      <c r="H22" s="9" t="s">
        <v>139</v>
      </c>
    </row>
    <row r="23" spans="1:8" x14ac:dyDescent="0.35">
      <c r="A23" s="8" t="s">
        <v>25</v>
      </c>
      <c r="B23" s="5">
        <v>0.74</v>
      </c>
      <c r="C23" s="5">
        <v>14.8</v>
      </c>
      <c r="D23" s="6">
        <f t="shared" si="0"/>
        <v>2</v>
      </c>
      <c r="E23" s="5">
        <v>184</v>
      </c>
      <c r="F23" s="5">
        <v>78</v>
      </c>
      <c r="G23" s="5">
        <f t="shared" si="1"/>
        <v>53</v>
      </c>
      <c r="H23" s="9"/>
    </row>
    <row r="24" spans="1:8" x14ac:dyDescent="0.35">
      <c r="A24" s="8" t="s">
        <v>26</v>
      </c>
      <c r="B24" s="5">
        <v>1.25</v>
      </c>
      <c r="C24" s="5">
        <v>4.45</v>
      </c>
      <c r="D24" s="6">
        <f t="shared" si="0"/>
        <v>0.35600000000000004</v>
      </c>
      <c r="E24" s="5">
        <v>109</v>
      </c>
      <c r="F24" s="5">
        <v>25</v>
      </c>
      <c r="G24" s="5">
        <f t="shared" si="1"/>
        <v>42</v>
      </c>
      <c r="H24" s="9"/>
    </row>
    <row r="25" spans="1:8" x14ac:dyDescent="0.35">
      <c r="A25" s="8" t="s">
        <v>27</v>
      </c>
      <c r="B25" s="5">
        <v>1.18</v>
      </c>
      <c r="C25" s="5">
        <v>8.67</v>
      </c>
      <c r="D25" s="6">
        <f t="shared" si="0"/>
        <v>0.73474576271186443</v>
      </c>
      <c r="E25" s="5">
        <v>195</v>
      </c>
      <c r="F25" s="5">
        <v>166</v>
      </c>
      <c r="G25" s="5">
        <f t="shared" si="1"/>
        <v>14.5</v>
      </c>
      <c r="H25" s="9"/>
    </row>
    <row r="26" spans="1:8" x14ac:dyDescent="0.35">
      <c r="A26" s="8" t="s">
        <v>28</v>
      </c>
      <c r="B26" s="5">
        <v>2.0099999999999998</v>
      </c>
      <c r="C26" s="5">
        <v>27.4</v>
      </c>
      <c r="D26" s="6">
        <f t="shared" si="0"/>
        <v>1.3631840796019903</v>
      </c>
      <c r="E26" s="5">
        <v>553</v>
      </c>
      <c r="F26" s="5">
        <v>390</v>
      </c>
      <c r="G26" s="5">
        <f t="shared" si="1"/>
        <v>81.5</v>
      </c>
      <c r="H26" s="9" t="s">
        <v>139</v>
      </c>
    </row>
    <row r="27" spans="1:8" x14ac:dyDescent="0.35">
      <c r="A27" s="8" t="s">
        <v>11</v>
      </c>
      <c r="B27" s="5">
        <v>1.95</v>
      </c>
      <c r="C27" s="5">
        <v>4.7699999999999996</v>
      </c>
      <c r="D27" s="6">
        <f t="shared" si="0"/>
        <v>0.24461538461538457</v>
      </c>
      <c r="E27" s="5">
        <v>142</v>
      </c>
      <c r="F27" s="5">
        <v>74</v>
      </c>
      <c r="G27" s="5">
        <f t="shared" si="1"/>
        <v>34</v>
      </c>
      <c r="H27" s="9"/>
    </row>
    <row r="28" spans="1:8" x14ac:dyDescent="0.35">
      <c r="A28" s="8" t="s">
        <v>29</v>
      </c>
      <c r="B28" s="5">
        <v>2.33</v>
      </c>
      <c r="C28" s="5">
        <v>3.61</v>
      </c>
      <c r="D28" s="6">
        <f t="shared" si="0"/>
        <v>0.15493562231759656</v>
      </c>
      <c r="E28" s="5">
        <v>228</v>
      </c>
      <c r="F28" s="5">
        <v>210</v>
      </c>
      <c r="G28" s="5">
        <f t="shared" si="1"/>
        <v>9</v>
      </c>
      <c r="H28" s="9"/>
    </row>
    <row r="29" spans="1:8" x14ac:dyDescent="0.35">
      <c r="A29" s="8" t="s">
        <v>30</v>
      </c>
      <c r="B29" s="5">
        <v>1.75</v>
      </c>
      <c r="C29" s="5">
        <v>4.54</v>
      </c>
      <c r="D29" s="6">
        <f t="shared" si="0"/>
        <v>0.25942857142857145</v>
      </c>
      <c r="E29" s="5">
        <v>139</v>
      </c>
      <c r="F29" s="5">
        <v>99</v>
      </c>
      <c r="G29" s="5">
        <f t="shared" si="1"/>
        <v>20</v>
      </c>
      <c r="H29" s="9"/>
    </row>
    <row r="30" spans="1:8" x14ac:dyDescent="0.35">
      <c r="A30" s="8" t="s">
        <v>24</v>
      </c>
      <c r="B30" s="5">
        <v>2.1800000000000002</v>
      </c>
      <c r="C30" s="5">
        <v>13.7</v>
      </c>
      <c r="D30" s="6">
        <f t="shared" si="0"/>
        <v>0.62844036697247707</v>
      </c>
      <c r="E30" s="5">
        <v>480</v>
      </c>
      <c r="F30" s="5">
        <v>399</v>
      </c>
      <c r="G30" s="5">
        <f t="shared" si="1"/>
        <v>40.5</v>
      </c>
      <c r="H30" s="9"/>
    </row>
    <row r="31" spans="1:8" x14ac:dyDescent="0.35">
      <c r="A31" s="8" t="s">
        <v>31</v>
      </c>
      <c r="B31" s="5">
        <v>1.29</v>
      </c>
      <c r="C31" s="5">
        <v>3.4</v>
      </c>
      <c r="D31" s="6">
        <f t="shared" si="0"/>
        <v>0.26356589147286819</v>
      </c>
      <c r="E31" s="5">
        <v>198</v>
      </c>
      <c r="F31" s="5">
        <v>92</v>
      </c>
      <c r="G31" s="5">
        <f t="shared" si="1"/>
        <v>53</v>
      </c>
      <c r="H31" s="9"/>
    </row>
    <row r="32" spans="1:8" x14ac:dyDescent="0.35">
      <c r="A32" s="8" t="s">
        <v>32</v>
      </c>
      <c r="B32" s="5">
        <v>1.92</v>
      </c>
      <c r="C32" s="5">
        <v>32.299999999999997</v>
      </c>
      <c r="D32" s="6">
        <f t="shared" si="0"/>
        <v>1.6822916666666667</v>
      </c>
      <c r="E32" s="5">
        <v>509</v>
      </c>
      <c r="F32" s="5">
        <v>474</v>
      </c>
      <c r="G32" s="5">
        <f t="shared" si="1"/>
        <v>17.5</v>
      </c>
      <c r="H32" s="9" t="s">
        <v>139</v>
      </c>
    </row>
    <row r="33" spans="1:8" x14ac:dyDescent="0.35">
      <c r="A33" s="8" t="s">
        <v>33</v>
      </c>
      <c r="B33" s="5">
        <v>2.74</v>
      </c>
      <c r="C33" s="5">
        <v>65.7</v>
      </c>
      <c r="D33" s="6">
        <f t="shared" si="0"/>
        <v>2.3978102189781021</v>
      </c>
      <c r="E33" s="5">
        <v>889</v>
      </c>
      <c r="F33" s="5">
        <v>824</v>
      </c>
      <c r="G33" s="5">
        <f t="shared" si="1"/>
        <v>32.5</v>
      </c>
      <c r="H33" s="9" t="s">
        <v>139</v>
      </c>
    </row>
    <row r="34" spans="1:8" x14ac:dyDescent="0.35">
      <c r="A34" s="8" t="s">
        <v>34</v>
      </c>
      <c r="B34" s="5">
        <v>2.46</v>
      </c>
      <c r="C34" s="5">
        <v>87.4</v>
      </c>
      <c r="D34" s="6">
        <f t="shared" si="0"/>
        <v>3.5528455284552849</v>
      </c>
      <c r="E34" s="5">
        <v>1564</v>
      </c>
      <c r="F34" s="5">
        <v>1346</v>
      </c>
      <c r="G34" s="5">
        <f t="shared" si="1"/>
        <v>109</v>
      </c>
      <c r="H34" s="9" t="s">
        <v>139</v>
      </c>
    </row>
    <row r="35" spans="1:8" x14ac:dyDescent="0.35">
      <c r="A35" s="8" t="s">
        <v>35</v>
      </c>
      <c r="B35" s="5">
        <v>2.85</v>
      </c>
      <c r="C35" s="5">
        <v>71.2</v>
      </c>
      <c r="D35" s="6">
        <f t="shared" si="0"/>
        <v>2.4982456140350875</v>
      </c>
      <c r="E35" s="5">
        <v>1670</v>
      </c>
      <c r="F35" s="5">
        <v>822</v>
      </c>
      <c r="G35" s="5">
        <f t="shared" si="1"/>
        <v>424</v>
      </c>
      <c r="H35" s="9" t="s">
        <v>139</v>
      </c>
    </row>
    <row r="36" spans="1:8" x14ac:dyDescent="0.35">
      <c r="A36" s="8" t="s">
        <v>36</v>
      </c>
      <c r="B36" s="5">
        <v>1.23</v>
      </c>
      <c r="C36" s="5">
        <v>33.4</v>
      </c>
      <c r="D36" s="6">
        <f t="shared" si="0"/>
        <v>2.7154471544715446</v>
      </c>
      <c r="E36" s="5">
        <v>372</v>
      </c>
      <c r="F36" s="5">
        <v>126</v>
      </c>
      <c r="G36" s="5">
        <f t="shared" si="1"/>
        <v>123</v>
      </c>
      <c r="H36" s="9" t="s">
        <v>139</v>
      </c>
    </row>
    <row r="37" spans="1:8" x14ac:dyDescent="0.35">
      <c r="A37" s="8" t="s">
        <v>37</v>
      </c>
      <c r="B37" s="5">
        <v>1.25</v>
      </c>
      <c r="C37" s="5">
        <v>43.8</v>
      </c>
      <c r="D37" s="6">
        <f t="shared" si="0"/>
        <v>3.5039999999999996</v>
      </c>
      <c r="E37" s="5">
        <v>766</v>
      </c>
      <c r="F37" s="5">
        <v>533</v>
      </c>
      <c r="G37" s="5">
        <f t="shared" si="1"/>
        <v>116.5</v>
      </c>
      <c r="H37" s="9" t="s">
        <v>139</v>
      </c>
    </row>
    <row r="38" spans="1:8" x14ac:dyDescent="0.35">
      <c r="A38" s="8" t="s">
        <v>38</v>
      </c>
      <c r="B38" s="5">
        <v>1.9</v>
      </c>
      <c r="C38" s="5">
        <v>20.8</v>
      </c>
      <c r="D38" s="6">
        <f t="shared" si="0"/>
        <v>1.0947368421052632</v>
      </c>
      <c r="E38" s="5">
        <v>466</v>
      </c>
      <c r="F38" s="5">
        <v>248</v>
      </c>
      <c r="G38" s="5">
        <f t="shared" si="1"/>
        <v>109</v>
      </c>
      <c r="H38" s="9" t="s">
        <v>139</v>
      </c>
    </row>
    <row r="39" spans="1:8" x14ac:dyDescent="0.35">
      <c r="A39" s="8" t="s">
        <v>39</v>
      </c>
      <c r="B39" s="5">
        <v>2.4300000000000002</v>
      </c>
      <c r="C39" s="5">
        <v>34.090000000000003</v>
      </c>
      <c r="D39" s="6">
        <f t="shared" si="0"/>
        <v>1.4028806584362141</v>
      </c>
      <c r="E39" s="5">
        <v>803</v>
      </c>
      <c r="F39" s="7">
        <v>372</v>
      </c>
      <c r="G39" s="5">
        <f t="shared" si="1"/>
        <v>215.5</v>
      </c>
      <c r="H39" s="9" t="s">
        <v>139</v>
      </c>
    </row>
    <row r="40" spans="1:8" x14ac:dyDescent="0.35">
      <c r="A40" s="8" t="s">
        <v>29</v>
      </c>
      <c r="B40" s="5">
        <v>2.13</v>
      </c>
      <c r="C40" s="5">
        <v>52.5</v>
      </c>
      <c r="D40" s="6">
        <f t="shared" si="0"/>
        <v>2.464788732394366</v>
      </c>
      <c r="E40" s="5">
        <v>1008</v>
      </c>
      <c r="F40" s="5">
        <v>825</v>
      </c>
      <c r="G40" s="5">
        <f t="shared" si="1"/>
        <v>91.5</v>
      </c>
      <c r="H40" s="9" t="s">
        <v>139</v>
      </c>
    </row>
    <row r="41" spans="1:8" x14ac:dyDescent="0.35">
      <c r="A41" s="8" t="s">
        <v>40</v>
      </c>
      <c r="B41" s="5">
        <v>2.84</v>
      </c>
      <c r="C41" s="5">
        <v>52.1</v>
      </c>
      <c r="D41" s="6">
        <f t="shared" si="0"/>
        <v>1.8345070422535212</v>
      </c>
      <c r="E41" s="5">
        <v>1130</v>
      </c>
      <c r="F41" s="5">
        <v>730</v>
      </c>
      <c r="G41" s="5">
        <f t="shared" si="1"/>
        <v>200</v>
      </c>
      <c r="H41" s="9" t="s">
        <v>139</v>
      </c>
    </row>
    <row r="42" spans="1:8" x14ac:dyDescent="0.35">
      <c r="A42" s="8" t="s">
        <v>41</v>
      </c>
      <c r="B42" s="5">
        <v>1.63</v>
      </c>
      <c r="C42" s="5">
        <v>23.9</v>
      </c>
      <c r="D42" s="6">
        <f t="shared" si="0"/>
        <v>1.4662576687116564</v>
      </c>
      <c r="E42" s="5">
        <v>501</v>
      </c>
      <c r="F42" s="5">
        <v>301</v>
      </c>
      <c r="G42" s="5">
        <f t="shared" si="1"/>
        <v>100</v>
      </c>
      <c r="H42" s="9" t="s">
        <v>139</v>
      </c>
    </row>
    <row r="43" spans="1:8" x14ac:dyDescent="0.35">
      <c r="A43" s="8" t="s">
        <v>42</v>
      </c>
      <c r="B43" s="5">
        <v>1.9</v>
      </c>
      <c r="C43" s="5">
        <v>28.2</v>
      </c>
      <c r="D43" s="6">
        <f t="shared" si="0"/>
        <v>1.4842105263157894</v>
      </c>
      <c r="E43" s="5">
        <v>464</v>
      </c>
      <c r="F43" s="5">
        <v>345</v>
      </c>
      <c r="G43" s="5">
        <f t="shared" si="1"/>
        <v>59.5</v>
      </c>
      <c r="H43" s="9" t="s">
        <v>139</v>
      </c>
    </row>
    <row r="44" spans="1:8" x14ac:dyDescent="0.35">
      <c r="A44" s="8" t="s">
        <v>43</v>
      </c>
      <c r="B44" s="5">
        <v>1.06</v>
      </c>
      <c r="C44" s="5">
        <v>22.2</v>
      </c>
      <c r="D44" s="6">
        <f t="shared" si="0"/>
        <v>2.0943396226415096</v>
      </c>
      <c r="E44" s="5">
        <v>214</v>
      </c>
      <c r="F44" s="5">
        <v>152</v>
      </c>
      <c r="G44" s="5">
        <f t="shared" si="1"/>
        <v>31</v>
      </c>
      <c r="H44" s="9" t="s">
        <v>139</v>
      </c>
    </row>
    <row r="45" spans="1:8" x14ac:dyDescent="0.35">
      <c r="A45" s="8" t="s">
        <v>44</v>
      </c>
      <c r="B45" s="5">
        <v>1.22</v>
      </c>
      <c r="C45" s="5">
        <v>33.5</v>
      </c>
      <c r="D45" s="6">
        <f t="shared" si="0"/>
        <v>2.7459016393442623</v>
      </c>
      <c r="E45" s="5">
        <v>481</v>
      </c>
      <c r="F45" s="5">
        <v>423</v>
      </c>
      <c r="G45" s="5">
        <f t="shared" si="1"/>
        <v>29</v>
      </c>
      <c r="H45" s="9" t="s">
        <v>139</v>
      </c>
    </row>
    <row r="46" spans="1:8" x14ac:dyDescent="0.35">
      <c r="A46" s="8" t="s">
        <v>45</v>
      </c>
      <c r="B46" s="5">
        <v>2.17</v>
      </c>
      <c r="C46" s="5">
        <v>38.700000000000003</v>
      </c>
      <c r="D46" s="6">
        <f t="shared" si="0"/>
        <v>1.7834101382488481</v>
      </c>
      <c r="E46" s="5">
        <v>581</v>
      </c>
      <c r="F46" s="5">
        <v>474</v>
      </c>
      <c r="G46" s="5">
        <f t="shared" si="1"/>
        <v>53.5</v>
      </c>
      <c r="H46" s="9" t="s">
        <v>139</v>
      </c>
    </row>
    <row r="48" spans="1:8" x14ac:dyDescent="0.35">
      <c r="D48" s="3"/>
    </row>
    <row r="49" spans="4:6" x14ac:dyDescent="0.35">
      <c r="D49" s="3"/>
    </row>
    <row r="50" spans="4:6" x14ac:dyDescent="0.35">
      <c r="D50" s="3"/>
    </row>
    <row r="51" spans="4:6" x14ac:dyDescent="0.35">
      <c r="D51" s="3"/>
      <c r="F51" s="2"/>
    </row>
    <row r="52" spans="4:6" x14ac:dyDescent="0.35">
      <c r="D52" s="3"/>
    </row>
    <row r="53" spans="4:6" x14ac:dyDescent="0.35">
      <c r="D53" s="3"/>
    </row>
    <row r="54" spans="4:6" x14ac:dyDescent="0.35">
      <c r="D54" s="3"/>
    </row>
    <row r="55" spans="4:6" x14ac:dyDescent="0.35">
      <c r="D55" s="3"/>
    </row>
    <row r="56" spans="4:6" x14ac:dyDescent="0.35">
      <c r="D56" s="3"/>
    </row>
    <row r="57" spans="4:6" x14ac:dyDescent="0.35">
      <c r="D57" s="3"/>
    </row>
    <row r="58" spans="4:6" x14ac:dyDescent="0.35">
      <c r="D58" s="3"/>
    </row>
    <row r="59" spans="4:6" x14ac:dyDescent="0.35">
      <c r="D59" s="3"/>
    </row>
    <row r="60" spans="4:6" x14ac:dyDescent="0.35">
      <c r="D60" s="3"/>
    </row>
    <row r="61" spans="4:6" x14ac:dyDescent="0.35">
      <c r="D61" s="3"/>
    </row>
    <row r="62" spans="4:6" x14ac:dyDescent="0.35">
      <c r="D62" s="3"/>
    </row>
    <row r="63" spans="4:6" x14ac:dyDescent="0.35">
      <c r="D63" s="3"/>
    </row>
    <row r="64" spans="4:6" x14ac:dyDescent="0.35">
      <c r="D64" s="3"/>
    </row>
    <row r="65" spans="4:4" x14ac:dyDescent="0.35">
      <c r="D65" s="3"/>
    </row>
    <row r="66" spans="4:4" x14ac:dyDescent="0.35">
      <c r="D66" s="3"/>
    </row>
    <row r="67" spans="4:4" x14ac:dyDescent="0.35">
      <c r="D67" s="3"/>
    </row>
    <row r="68" spans="4:4" x14ac:dyDescent="0.35">
      <c r="D68" s="3"/>
    </row>
    <row r="69" spans="4:4" x14ac:dyDescent="0.35">
      <c r="D69" s="3"/>
    </row>
    <row r="70" spans="4:4" x14ac:dyDescent="0.35">
      <c r="D70" s="3"/>
    </row>
    <row r="71" spans="4:4" x14ac:dyDescent="0.35">
      <c r="D71" s="3"/>
    </row>
    <row r="72" spans="4:4" x14ac:dyDescent="0.35">
      <c r="D72" s="3"/>
    </row>
    <row r="73" spans="4:4" x14ac:dyDescent="0.35">
      <c r="D73" s="3"/>
    </row>
    <row r="74" spans="4:4" x14ac:dyDescent="0.35">
      <c r="D74" s="3"/>
    </row>
  </sheetData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7"/>
  <sheetViews>
    <sheetView topLeftCell="A11" workbookViewId="0">
      <selection activeCell="K20" sqref="K20"/>
    </sheetView>
  </sheetViews>
  <sheetFormatPr defaultRowHeight="14.5" x14ac:dyDescent="0.35"/>
  <cols>
    <col min="1" max="1" width="17.81640625" customWidth="1"/>
    <col min="2" max="2" width="15.1796875" customWidth="1"/>
    <col min="3" max="3" width="16.36328125" customWidth="1"/>
    <col min="4" max="4" width="11.1796875" customWidth="1"/>
    <col min="5" max="5" width="14.6328125" customWidth="1"/>
    <col min="6" max="6" width="13.1796875" customWidth="1"/>
    <col min="7" max="7" width="13.453125" customWidth="1"/>
    <col min="8" max="8" width="13.36328125" customWidth="1"/>
  </cols>
  <sheetData>
    <row r="1" spans="1:8" x14ac:dyDescent="0.35">
      <c r="A1" s="4" t="s">
        <v>0</v>
      </c>
      <c r="B1" s="4" t="s">
        <v>3</v>
      </c>
      <c r="C1" s="4" t="s">
        <v>4</v>
      </c>
      <c r="D1" s="4" t="s">
        <v>1</v>
      </c>
      <c r="E1" s="4" t="s">
        <v>5</v>
      </c>
      <c r="F1" s="4" t="s">
        <v>6</v>
      </c>
      <c r="G1" s="4" t="s">
        <v>2</v>
      </c>
      <c r="H1" s="4" t="s">
        <v>138</v>
      </c>
    </row>
    <row r="2" spans="1:8" x14ac:dyDescent="0.35">
      <c r="A2" s="8" t="s">
        <v>47</v>
      </c>
      <c r="B2" s="5">
        <v>3.25</v>
      </c>
      <c r="C2" s="5">
        <v>54.2</v>
      </c>
      <c r="D2" s="6">
        <f t="shared" ref="D2:D36" si="0">(C2/(B2*1000))*100</f>
        <v>1.6676923076923078</v>
      </c>
      <c r="E2" s="5">
        <v>575</v>
      </c>
      <c r="F2" s="5">
        <v>373</v>
      </c>
      <c r="G2" s="5">
        <f t="shared" ref="G2:G36" si="1">(E2-F2)/2</f>
        <v>101</v>
      </c>
      <c r="H2" s="9" t="s">
        <v>139</v>
      </c>
    </row>
    <row r="3" spans="1:8" x14ac:dyDescent="0.35">
      <c r="A3" s="8" t="s">
        <v>48</v>
      </c>
      <c r="B3" s="5">
        <v>2.08</v>
      </c>
      <c r="C3" s="5">
        <v>23.7</v>
      </c>
      <c r="D3" s="6">
        <f t="shared" si="0"/>
        <v>1.1394230769230769</v>
      </c>
      <c r="E3" s="5">
        <v>308</v>
      </c>
      <c r="F3" s="5">
        <v>166</v>
      </c>
      <c r="G3" s="5">
        <f t="shared" si="1"/>
        <v>71</v>
      </c>
      <c r="H3" s="9" t="s">
        <v>139</v>
      </c>
    </row>
    <row r="4" spans="1:8" x14ac:dyDescent="0.35">
      <c r="A4" s="8" t="s">
        <v>13</v>
      </c>
      <c r="B4" s="5">
        <v>2.48</v>
      </c>
      <c r="C4" s="5">
        <v>42.5</v>
      </c>
      <c r="D4" s="6">
        <f t="shared" si="0"/>
        <v>1.7137096774193548</v>
      </c>
      <c r="E4" s="5">
        <v>606</v>
      </c>
      <c r="F4" s="5">
        <v>380</v>
      </c>
      <c r="G4" s="5">
        <f t="shared" si="1"/>
        <v>113</v>
      </c>
      <c r="H4" s="9" t="s">
        <v>139</v>
      </c>
    </row>
    <row r="5" spans="1:8" x14ac:dyDescent="0.35">
      <c r="A5" s="8" t="s">
        <v>50</v>
      </c>
      <c r="B5" s="5">
        <v>2.02</v>
      </c>
      <c r="C5" s="5">
        <v>27.5</v>
      </c>
      <c r="D5" s="6">
        <f t="shared" si="0"/>
        <v>1.3613861386138615</v>
      </c>
      <c r="E5" s="5">
        <v>313</v>
      </c>
      <c r="F5" s="5">
        <v>254</v>
      </c>
      <c r="G5" s="5">
        <f t="shared" si="1"/>
        <v>29.5</v>
      </c>
      <c r="H5" s="9" t="s">
        <v>139</v>
      </c>
    </row>
    <row r="6" spans="1:8" x14ac:dyDescent="0.35">
      <c r="A6" s="8" t="s">
        <v>51</v>
      </c>
      <c r="B6" s="5">
        <v>2.71</v>
      </c>
      <c r="C6" s="5">
        <v>34.1</v>
      </c>
      <c r="D6" s="6">
        <f t="shared" si="0"/>
        <v>1.2583025830258303</v>
      </c>
      <c r="E6" s="5">
        <v>471</v>
      </c>
      <c r="F6" s="5">
        <v>406</v>
      </c>
      <c r="G6" s="5">
        <f t="shared" si="1"/>
        <v>32.5</v>
      </c>
      <c r="H6" s="9" t="s">
        <v>139</v>
      </c>
    </row>
    <row r="7" spans="1:8" x14ac:dyDescent="0.35">
      <c r="A7" s="8" t="s">
        <v>52</v>
      </c>
      <c r="B7" s="5">
        <v>1.8</v>
      </c>
      <c r="C7" s="5">
        <v>12.8</v>
      </c>
      <c r="D7" s="6">
        <f t="shared" si="0"/>
        <v>0.71111111111111114</v>
      </c>
      <c r="E7" s="5">
        <v>450</v>
      </c>
      <c r="F7" s="5">
        <v>240</v>
      </c>
      <c r="G7" s="5">
        <f t="shared" si="1"/>
        <v>105</v>
      </c>
      <c r="H7" s="9"/>
    </row>
    <row r="8" spans="1:8" x14ac:dyDescent="0.35">
      <c r="A8" s="8" t="s">
        <v>20</v>
      </c>
      <c r="B8" s="5">
        <v>2.37</v>
      </c>
      <c r="C8" s="5">
        <v>38.5</v>
      </c>
      <c r="D8" s="6">
        <f t="shared" si="0"/>
        <v>1.6244725738396624</v>
      </c>
      <c r="E8" s="5">
        <v>852</v>
      </c>
      <c r="F8" s="5">
        <v>514</v>
      </c>
      <c r="G8" s="5">
        <f t="shared" si="1"/>
        <v>169</v>
      </c>
      <c r="H8" s="9" t="s">
        <v>139</v>
      </c>
    </row>
    <row r="9" spans="1:8" x14ac:dyDescent="0.35">
      <c r="A9" s="8" t="s">
        <v>53</v>
      </c>
      <c r="B9" s="5">
        <v>0.99</v>
      </c>
      <c r="C9" s="5">
        <v>17.399999999999999</v>
      </c>
      <c r="D9" s="6">
        <f t="shared" si="0"/>
        <v>1.7575757575757573</v>
      </c>
      <c r="E9" s="5">
        <v>222</v>
      </c>
      <c r="F9" s="5">
        <v>104</v>
      </c>
      <c r="G9" s="5">
        <f t="shared" si="1"/>
        <v>59</v>
      </c>
      <c r="H9" s="9" t="s">
        <v>139</v>
      </c>
    </row>
    <row r="10" spans="1:8" x14ac:dyDescent="0.35">
      <c r="A10" s="8" t="s">
        <v>54</v>
      </c>
      <c r="B10" s="5">
        <v>2.93</v>
      </c>
      <c r="C10" s="5">
        <v>34.9</v>
      </c>
      <c r="D10" s="6">
        <f t="shared" si="0"/>
        <v>1.1911262798634812</v>
      </c>
      <c r="E10" s="5">
        <v>812</v>
      </c>
      <c r="F10" s="5">
        <v>505</v>
      </c>
      <c r="G10" s="5">
        <f t="shared" si="1"/>
        <v>153.5</v>
      </c>
      <c r="H10" s="9" t="s">
        <v>139</v>
      </c>
    </row>
    <row r="11" spans="1:8" x14ac:dyDescent="0.35">
      <c r="A11" s="8" t="s">
        <v>55</v>
      </c>
      <c r="B11" s="5">
        <v>2.2000000000000002</v>
      </c>
      <c r="C11" s="5">
        <v>12.9</v>
      </c>
      <c r="D11" s="6">
        <f t="shared" si="0"/>
        <v>0.58636363636363631</v>
      </c>
      <c r="E11" s="5">
        <v>261</v>
      </c>
      <c r="F11" s="5">
        <v>106</v>
      </c>
      <c r="G11" s="5">
        <f t="shared" si="1"/>
        <v>77.5</v>
      </c>
      <c r="H11" s="9"/>
    </row>
    <row r="12" spans="1:8" x14ac:dyDescent="0.35">
      <c r="A12" s="8" t="s">
        <v>56</v>
      </c>
      <c r="B12" s="5">
        <v>2.71</v>
      </c>
      <c r="C12" s="5">
        <v>26.4</v>
      </c>
      <c r="D12" s="6">
        <f t="shared" si="0"/>
        <v>0.97416974169741688</v>
      </c>
      <c r="E12" s="5">
        <v>518</v>
      </c>
      <c r="F12" s="5">
        <v>374</v>
      </c>
      <c r="G12" s="5">
        <f t="shared" si="1"/>
        <v>72</v>
      </c>
      <c r="H12" s="9" t="s">
        <v>139</v>
      </c>
    </row>
    <row r="13" spans="1:8" x14ac:dyDescent="0.35">
      <c r="A13" s="8" t="s">
        <v>57</v>
      </c>
      <c r="B13" s="5">
        <v>1.36</v>
      </c>
      <c r="C13" s="5">
        <v>17.5</v>
      </c>
      <c r="D13" s="6">
        <f t="shared" si="0"/>
        <v>1.2867647058823528</v>
      </c>
      <c r="E13" s="5">
        <v>348</v>
      </c>
      <c r="F13" s="5">
        <v>105</v>
      </c>
      <c r="G13" s="5">
        <f t="shared" si="1"/>
        <v>121.5</v>
      </c>
      <c r="H13" s="9" t="s">
        <v>139</v>
      </c>
    </row>
    <row r="14" spans="1:8" x14ac:dyDescent="0.35">
      <c r="A14" s="8" t="s">
        <v>58</v>
      </c>
      <c r="B14" s="5">
        <v>2</v>
      </c>
      <c r="C14" s="5">
        <v>20.399999999999999</v>
      </c>
      <c r="D14" s="6">
        <f t="shared" si="0"/>
        <v>1.0199999999999998</v>
      </c>
      <c r="E14" s="5">
        <v>389</v>
      </c>
      <c r="F14" s="5">
        <v>300</v>
      </c>
      <c r="G14" s="5">
        <f t="shared" si="1"/>
        <v>44.5</v>
      </c>
      <c r="H14" s="9" t="s">
        <v>139</v>
      </c>
    </row>
    <row r="15" spans="1:8" x14ac:dyDescent="0.35">
      <c r="A15" s="8" t="s">
        <v>57</v>
      </c>
      <c r="B15" s="5">
        <v>2.08</v>
      </c>
      <c r="C15" s="5">
        <v>13.4</v>
      </c>
      <c r="D15" s="6">
        <f t="shared" si="0"/>
        <v>0.64423076923076927</v>
      </c>
      <c r="E15" s="5">
        <v>349</v>
      </c>
      <c r="F15" s="5">
        <v>268</v>
      </c>
      <c r="G15" s="5">
        <f t="shared" si="1"/>
        <v>40.5</v>
      </c>
      <c r="H15" s="9"/>
    </row>
    <row r="16" spans="1:8" x14ac:dyDescent="0.35">
      <c r="A16" s="8" t="s">
        <v>59</v>
      </c>
      <c r="B16" s="5">
        <v>2</v>
      </c>
      <c r="C16" s="5">
        <v>17.100000000000001</v>
      </c>
      <c r="D16" s="6">
        <f t="shared" si="0"/>
        <v>0.85499999999999998</v>
      </c>
      <c r="E16" s="5">
        <v>279</v>
      </c>
      <c r="F16" s="5">
        <v>204</v>
      </c>
      <c r="G16" s="5">
        <f t="shared" si="1"/>
        <v>37.5</v>
      </c>
      <c r="H16" s="9" t="s">
        <v>139</v>
      </c>
    </row>
    <row r="17" spans="1:8" x14ac:dyDescent="0.35">
      <c r="A17" s="8" t="s">
        <v>60</v>
      </c>
      <c r="B17" s="5">
        <v>1.88</v>
      </c>
      <c r="C17" s="5">
        <v>23.6</v>
      </c>
      <c r="D17" s="6">
        <f t="shared" si="0"/>
        <v>1.2553191489361701</v>
      </c>
      <c r="E17" s="5">
        <v>368</v>
      </c>
      <c r="F17" s="5">
        <v>238</v>
      </c>
      <c r="G17" s="5">
        <f t="shared" si="1"/>
        <v>65</v>
      </c>
      <c r="H17" s="9" t="s">
        <v>139</v>
      </c>
    </row>
    <row r="18" spans="1:8" x14ac:dyDescent="0.35">
      <c r="A18" s="8" t="s">
        <v>42</v>
      </c>
      <c r="B18" s="5">
        <v>2.29</v>
      </c>
      <c r="C18" s="5">
        <v>12.6</v>
      </c>
      <c r="D18" s="6">
        <f t="shared" si="0"/>
        <v>0.55021834061135366</v>
      </c>
      <c r="E18" s="5">
        <v>227</v>
      </c>
      <c r="F18" s="5">
        <v>115</v>
      </c>
      <c r="G18" s="5">
        <f t="shared" si="1"/>
        <v>56</v>
      </c>
      <c r="H18" s="9"/>
    </row>
    <row r="19" spans="1:8" x14ac:dyDescent="0.35">
      <c r="A19" s="8" t="s">
        <v>61</v>
      </c>
      <c r="B19" s="5">
        <v>1</v>
      </c>
      <c r="C19" s="5">
        <v>16.899999999999999</v>
      </c>
      <c r="D19" s="6">
        <f t="shared" si="0"/>
        <v>1.69</v>
      </c>
      <c r="E19" s="5">
        <v>206</v>
      </c>
      <c r="F19" s="5">
        <v>109</v>
      </c>
      <c r="G19" s="5">
        <f t="shared" si="1"/>
        <v>48.5</v>
      </c>
      <c r="H19" s="9" t="s">
        <v>139</v>
      </c>
    </row>
    <row r="20" spans="1:8" x14ac:dyDescent="0.35">
      <c r="A20" s="8" t="s">
        <v>62</v>
      </c>
      <c r="B20" s="5">
        <v>2.2000000000000002</v>
      </c>
      <c r="C20" s="5">
        <v>27.4</v>
      </c>
      <c r="D20" s="6">
        <f t="shared" si="0"/>
        <v>1.2454545454545454</v>
      </c>
      <c r="E20" s="5">
        <v>718</v>
      </c>
      <c r="F20" s="5">
        <v>320</v>
      </c>
      <c r="G20" s="5">
        <f t="shared" si="1"/>
        <v>199</v>
      </c>
      <c r="H20" s="9" t="s">
        <v>139</v>
      </c>
    </row>
    <row r="21" spans="1:8" x14ac:dyDescent="0.35">
      <c r="A21" s="8" t="s">
        <v>63</v>
      </c>
      <c r="B21" s="5">
        <v>2.0099999999999998</v>
      </c>
      <c r="C21" s="5">
        <v>24.9</v>
      </c>
      <c r="D21" s="6">
        <f t="shared" si="0"/>
        <v>1.2388059701492538</v>
      </c>
      <c r="E21" s="5">
        <v>398</v>
      </c>
      <c r="F21" s="5">
        <v>246</v>
      </c>
      <c r="G21" s="5">
        <f t="shared" si="1"/>
        <v>76</v>
      </c>
      <c r="H21" s="9" t="s">
        <v>139</v>
      </c>
    </row>
    <row r="22" spans="1:8" x14ac:dyDescent="0.35">
      <c r="A22" s="8" t="s">
        <v>49</v>
      </c>
      <c r="B22" s="5">
        <v>2.41</v>
      </c>
      <c r="C22" s="5">
        <v>33.299999999999997</v>
      </c>
      <c r="D22" s="6">
        <f t="shared" si="0"/>
        <v>1.3817427385892116</v>
      </c>
      <c r="E22" s="5">
        <v>406</v>
      </c>
      <c r="F22" s="5">
        <v>373</v>
      </c>
      <c r="G22" s="5">
        <f t="shared" si="1"/>
        <v>16.5</v>
      </c>
      <c r="H22" s="9" t="s">
        <v>139</v>
      </c>
    </row>
    <row r="23" spans="1:8" x14ac:dyDescent="0.35">
      <c r="A23" s="8" t="s">
        <v>64</v>
      </c>
      <c r="B23" s="5">
        <v>1.39</v>
      </c>
      <c r="C23" s="5">
        <v>57.6</v>
      </c>
      <c r="D23" s="6">
        <f t="shared" si="0"/>
        <v>4.1438848920863309</v>
      </c>
      <c r="E23" s="5">
        <v>660</v>
      </c>
      <c r="F23" s="5">
        <v>397</v>
      </c>
      <c r="G23" s="5">
        <f t="shared" si="1"/>
        <v>131.5</v>
      </c>
      <c r="H23" s="9" t="s">
        <v>139</v>
      </c>
    </row>
    <row r="24" spans="1:8" x14ac:dyDescent="0.35">
      <c r="A24" s="8" t="s">
        <v>65</v>
      </c>
      <c r="B24" s="5">
        <v>2.85</v>
      </c>
      <c r="C24" s="5">
        <v>51.6</v>
      </c>
      <c r="D24" s="6">
        <f t="shared" si="0"/>
        <v>1.810526315789474</v>
      </c>
      <c r="E24" s="5">
        <v>615</v>
      </c>
      <c r="F24" s="5">
        <v>546</v>
      </c>
      <c r="G24" s="5">
        <f t="shared" si="1"/>
        <v>34.5</v>
      </c>
      <c r="H24" s="9" t="s">
        <v>139</v>
      </c>
    </row>
    <row r="25" spans="1:8" x14ac:dyDescent="0.35">
      <c r="A25" s="8" t="s">
        <v>66</v>
      </c>
      <c r="B25" s="5">
        <v>2.46</v>
      </c>
      <c r="C25" s="5">
        <v>34.1</v>
      </c>
      <c r="D25" s="6">
        <f t="shared" si="0"/>
        <v>1.3861788617886179</v>
      </c>
      <c r="E25" s="5">
        <v>525</v>
      </c>
      <c r="F25" s="5">
        <v>294</v>
      </c>
      <c r="G25" s="5">
        <f t="shared" si="1"/>
        <v>115.5</v>
      </c>
      <c r="H25" s="9" t="s">
        <v>139</v>
      </c>
    </row>
    <row r="26" spans="1:8" x14ac:dyDescent="0.35">
      <c r="A26" s="8" t="s">
        <v>67</v>
      </c>
      <c r="B26" s="5">
        <v>2.16</v>
      </c>
      <c r="C26" s="5">
        <v>61.5</v>
      </c>
      <c r="D26" s="6">
        <f t="shared" si="0"/>
        <v>2.8472222222222223</v>
      </c>
      <c r="E26" s="5">
        <v>1016</v>
      </c>
      <c r="F26" s="5">
        <v>719</v>
      </c>
      <c r="G26" s="5">
        <f t="shared" si="1"/>
        <v>148.5</v>
      </c>
      <c r="H26" s="9" t="s">
        <v>139</v>
      </c>
    </row>
    <row r="27" spans="1:8" x14ac:dyDescent="0.35">
      <c r="A27" s="8" t="s">
        <v>68</v>
      </c>
      <c r="B27" s="5">
        <v>2.41</v>
      </c>
      <c r="C27" s="5">
        <v>40.9</v>
      </c>
      <c r="D27" s="6">
        <f t="shared" si="0"/>
        <v>1.6970954356846473</v>
      </c>
      <c r="E27" s="5">
        <v>433</v>
      </c>
      <c r="F27" s="5">
        <v>324</v>
      </c>
      <c r="G27" s="5">
        <f t="shared" si="1"/>
        <v>54.5</v>
      </c>
      <c r="H27" s="9" t="s">
        <v>139</v>
      </c>
    </row>
    <row r="28" spans="1:8" x14ac:dyDescent="0.35">
      <c r="A28" s="8" t="s">
        <v>69</v>
      </c>
      <c r="B28" s="5">
        <v>2.3199999999999998</v>
      </c>
      <c r="C28" s="5">
        <v>61.8</v>
      </c>
      <c r="D28" s="6">
        <f t="shared" si="0"/>
        <v>2.6637931034482758</v>
      </c>
      <c r="E28" s="5">
        <v>731</v>
      </c>
      <c r="F28" s="5">
        <v>638</v>
      </c>
      <c r="G28" s="5">
        <f t="shared" si="1"/>
        <v>46.5</v>
      </c>
      <c r="H28" s="9" t="s">
        <v>139</v>
      </c>
    </row>
    <row r="29" spans="1:8" x14ac:dyDescent="0.35">
      <c r="A29" s="8" t="s">
        <v>70</v>
      </c>
      <c r="B29" s="5">
        <v>2.71</v>
      </c>
      <c r="C29" s="5">
        <v>70.7</v>
      </c>
      <c r="D29" s="6">
        <f t="shared" si="0"/>
        <v>2.6088560885608856</v>
      </c>
      <c r="E29" s="5">
        <v>807</v>
      </c>
      <c r="F29" s="5">
        <v>704</v>
      </c>
      <c r="G29" s="5">
        <f t="shared" si="1"/>
        <v>51.5</v>
      </c>
      <c r="H29" s="9" t="s">
        <v>139</v>
      </c>
    </row>
    <row r="30" spans="1:8" x14ac:dyDescent="0.35">
      <c r="A30" s="8" t="s">
        <v>71</v>
      </c>
      <c r="B30" s="5">
        <v>3.4</v>
      </c>
      <c r="C30" s="5">
        <v>71.3</v>
      </c>
      <c r="D30" s="6">
        <f t="shared" si="0"/>
        <v>2.0970588235294114</v>
      </c>
      <c r="E30" s="5">
        <v>1410</v>
      </c>
      <c r="F30" s="5">
        <v>920</v>
      </c>
      <c r="G30" s="5">
        <f t="shared" si="1"/>
        <v>245</v>
      </c>
      <c r="H30" s="9" t="s">
        <v>139</v>
      </c>
    </row>
    <row r="31" spans="1:8" x14ac:dyDescent="0.35">
      <c r="A31" s="8" t="s">
        <v>72</v>
      </c>
      <c r="B31" s="5">
        <v>2.95</v>
      </c>
      <c r="C31" s="5">
        <v>80.099999999999994</v>
      </c>
      <c r="D31" s="6">
        <f t="shared" si="0"/>
        <v>2.7152542372881352</v>
      </c>
      <c r="E31" s="5">
        <v>1582</v>
      </c>
      <c r="F31" s="5">
        <v>961</v>
      </c>
      <c r="G31" s="5">
        <f t="shared" si="1"/>
        <v>310.5</v>
      </c>
      <c r="H31" s="9" t="s">
        <v>139</v>
      </c>
    </row>
    <row r="32" spans="1:8" x14ac:dyDescent="0.35">
      <c r="A32" s="8" t="s">
        <v>73</v>
      </c>
      <c r="B32" s="5">
        <v>3.06</v>
      </c>
      <c r="C32" s="5">
        <v>53.8</v>
      </c>
      <c r="D32" s="6">
        <f t="shared" si="0"/>
        <v>1.7581699346405226</v>
      </c>
      <c r="E32" s="5">
        <v>567</v>
      </c>
      <c r="F32" s="5">
        <v>301</v>
      </c>
      <c r="G32" s="5">
        <f t="shared" si="1"/>
        <v>133</v>
      </c>
      <c r="H32" s="9" t="s">
        <v>139</v>
      </c>
    </row>
    <row r="33" spans="1:8" x14ac:dyDescent="0.35">
      <c r="A33" s="8" t="s">
        <v>74</v>
      </c>
      <c r="B33" s="5">
        <v>2.61</v>
      </c>
      <c r="C33" s="5">
        <v>61.8</v>
      </c>
      <c r="D33" s="6">
        <f t="shared" si="0"/>
        <v>2.367816091954023</v>
      </c>
      <c r="E33" s="5">
        <v>864</v>
      </c>
      <c r="F33" s="5">
        <v>642</v>
      </c>
      <c r="G33" s="5">
        <f t="shared" si="1"/>
        <v>111</v>
      </c>
      <c r="H33" s="9" t="s">
        <v>139</v>
      </c>
    </row>
    <row r="34" spans="1:8" x14ac:dyDescent="0.35">
      <c r="A34" s="8" t="s">
        <v>75</v>
      </c>
      <c r="B34" s="5">
        <v>2.72</v>
      </c>
      <c r="C34" s="5">
        <v>63.2</v>
      </c>
      <c r="D34" s="6">
        <f t="shared" si="0"/>
        <v>2.3235294117647061</v>
      </c>
      <c r="E34" s="5">
        <v>1143</v>
      </c>
      <c r="F34" s="5">
        <v>648</v>
      </c>
      <c r="G34" s="5">
        <f t="shared" si="1"/>
        <v>247.5</v>
      </c>
      <c r="H34" s="9" t="s">
        <v>139</v>
      </c>
    </row>
    <row r="35" spans="1:8" x14ac:dyDescent="0.35">
      <c r="A35" s="8" t="s">
        <v>76</v>
      </c>
      <c r="B35" s="5">
        <v>2.16</v>
      </c>
      <c r="C35" s="5">
        <v>58.7</v>
      </c>
      <c r="D35" s="6">
        <f t="shared" si="0"/>
        <v>2.7175925925925926</v>
      </c>
      <c r="E35" s="5">
        <v>924</v>
      </c>
      <c r="F35" s="5">
        <v>689</v>
      </c>
      <c r="G35" s="5">
        <f t="shared" si="1"/>
        <v>117.5</v>
      </c>
      <c r="H35" s="9" t="s">
        <v>139</v>
      </c>
    </row>
    <row r="36" spans="1:8" x14ac:dyDescent="0.35">
      <c r="A36" s="8" t="s">
        <v>77</v>
      </c>
      <c r="B36" s="5">
        <v>2.0099999999999998</v>
      </c>
      <c r="C36" s="5">
        <v>44.4</v>
      </c>
      <c r="D36" s="6">
        <f t="shared" si="0"/>
        <v>2.2089552238805972</v>
      </c>
      <c r="E36" s="5">
        <v>549</v>
      </c>
      <c r="F36" s="5">
        <v>482</v>
      </c>
      <c r="G36" s="5">
        <f t="shared" si="1"/>
        <v>33.5</v>
      </c>
      <c r="H36" s="9" t="s">
        <v>139</v>
      </c>
    </row>
    <row r="37" spans="1:8" x14ac:dyDescent="0.35">
      <c r="A37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9"/>
  <sheetViews>
    <sheetView workbookViewId="0">
      <selection activeCell="H10" sqref="H10"/>
    </sheetView>
  </sheetViews>
  <sheetFormatPr defaultRowHeight="14.5" x14ac:dyDescent="0.35"/>
  <cols>
    <col min="1" max="1" width="18" customWidth="1"/>
    <col min="2" max="2" width="14.36328125" customWidth="1"/>
    <col min="3" max="3" width="12.90625" customWidth="1"/>
    <col min="4" max="5" width="12.6328125" customWidth="1"/>
    <col min="6" max="6" width="14.453125" customWidth="1"/>
    <col min="7" max="7" width="14" customWidth="1"/>
    <col min="8" max="8" width="15.1796875" customWidth="1"/>
  </cols>
  <sheetData>
    <row r="1" spans="1:8" x14ac:dyDescent="0.35">
      <c r="A1" s="4" t="s">
        <v>0</v>
      </c>
      <c r="B1" s="4" t="s">
        <v>3</v>
      </c>
      <c r="C1" s="4" t="s">
        <v>4</v>
      </c>
      <c r="D1" s="4" t="s">
        <v>1</v>
      </c>
      <c r="E1" s="4" t="s">
        <v>5</v>
      </c>
      <c r="F1" s="4" t="s">
        <v>6</v>
      </c>
      <c r="G1" s="4" t="s">
        <v>2</v>
      </c>
      <c r="H1" s="4" t="s">
        <v>138</v>
      </c>
    </row>
    <row r="2" spans="1:8" x14ac:dyDescent="0.35">
      <c r="A2" s="8" t="s">
        <v>78</v>
      </c>
      <c r="B2" s="5">
        <v>2.2599999999999998</v>
      </c>
      <c r="C2" s="5">
        <v>20.100000000000001</v>
      </c>
      <c r="D2" s="6">
        <f t="shared" ref="D2:D28" si="0">(C2/(B2*1000))*100</f>
        <v>0.88938053097345138</v>
      </c>
      <c r="E2" s="5">
        <v>290</v>
      </c>
      <c r="F2" s="5">
        <v>107</v>
      </c>
      <c r="G2" s="5">
        <f t="shared" ref="G2:G28" si="1">(E2-F2)/2</f>
        <v>91.5</v>
      </c>
      <c r="H2" s="9" t="s">
        <v>139</v>
      </c>
    </row>
    <row r="3" spans="1:8" x14ac:dyDescent="0.35">
      <c r="A3" s="8" t="s">
        <v>79</v>
      </c>
      <c r="B3" s="5">
        <v>2.29</v>
      </c>
      <c r="C3" s="5">
        <v>25.1</v>
      </c>
      <c r="D3" s="6">
        <f t="shared" si="0"/>
        <v>1.0960698689956332</v>
      </c>
      <c r="E3" s="5">
        <v>234</v>
      </c>
      <c r="F3" s="5">
        <v>212</v>
      </c>
      <c r="G3" s="5">
        <f t="shared" si="1"/>
        <v>11</v>
      </c>
      <c r="H3" s="9" t="s">
        <v>139</v>
      </c>
    </row>
    <row r="4" spans="1:8" x14ac:dyDescent="0.35">
      <c r="A4" s="8" t="s">
        <v>26</v>
      </c>
      <c r="B4" s="5">
        <v>2.2799999999999998</v>
      </c>
      <c r="C4" s="5">
        <v>5.04</v>
      </c>
      <c r="D4" s="6">
        <f t="shared" si="0"/>
        <v>0.22105263157894736</v>
      </c>
      <c r="E4" s="5">
        <v>147</v>
      </c>
      <c r="F4" s="5">
        <v>124</v>
      </c>
      <c r="G4" s="5">
        <f t="shared" si="1"/>
        <v>11.5</v>
      </c>
      <c r="H4" s="9"/>
    </row>
    <row r="5" spans="1:8" x14ac:dyDescent="0.35">
      <c r="A5" s="8" t="s">
        <v>80</v>
      </c>
      <c r="B5" s="5">
        <v>1.83</v>
      </c>
      <c r="C5" s="5">
        <v>29.5</v>
      </c>
      <c r="D5" s="6">
        <f t="shared" si="0"/>
        <v>1.6120218579234971</v>
      </c>
      <c r="E5" s="5">
        <v>577</v>
      </c>
      <c r="F5" s="5">
        <v>276</v>
      </c>
      <c r="G5" s="5">
        <f t="shared" si="1"/>
        <v>150.5</v>
      </c>
      <c r="H5" s="9" t="s">
        <v>139</v>
      </c>
    </row>
    <row r="6" spans="1:8" x14ac:dyDescent="0.35">
      <c r="A6" s="8" t="s">
        <v>31</v>
      </c>
      <c r="B6" s="5">
        <v>1.38</v>
      </c>
      <c r="C6" s="5">
        <v>5.75</v>
      </c>
      <c r="D6" s="6">
        <f t="shared" si="0"/>
        <v>0.41666666666666669</v>
      </c>
      <c r="E6" s="5">
        <v>150</v>
      </c>
      <c r="F6" s="5">
        <v>87</v>
      </c>
      <c r="G6" s="5">
        <f t="shared" si="1"/>
        <v>31.5</v>
      </c>
      <c r="H6" s="9"/>
    </row>
    <row r="7" spans="1:8" x14ac:dyDescent="0.35">
      <c r="A7" s="8" t="s">
        <v>81</v>
      </c>
      <c r="B7" s="5">
        <v>2.29</v>
      </c>
      <c r="C7" s="5">
        <v>16.7</v>
      </c>
      <c r="D7" s="6">
        <f t="shared" si="0"/>
        <v>0.72925764192139741</v>
      </c>
      <c r="E7" s="5">
        <v>380</v>
      </c>
      <c r="F7" s="5">
        <v>244</v>
      </c>
      <c r="G7" s="5">
        <f t="shared" si="1"/>
        <v>68</v>
      </c>
      <c r="H7" s="9" t="s">
        <v>139</v>
      </c>
    </row>
    <row r="8" spans="1:8" x14ac:dyDescent="0.35">
      <c r="A8" s="8" t="s">
        <v>82</v>
      </c>
      <c r="B8" s="5">
        <v>2.15</v>
      </c>
      <c r="C8" s="5">
        <v>7</v>
      </c>
      <c r="D8" s="6">
        <f t="shared" si="0"/>
        <v>0.32558139534883723</v>
      </c>
      <c r="E8" s="5">
        <v>156</v>
      </c>
      <c r="F8" s="5">
        <v>133</v>
      </c>
      <c r="G8" s="5">
        <f t="shared" si="1"/>
        <v>11.5</v>
      </c>
      <c r="H8" s="9"/>
    </row>
    <row r="9" spans="1:8" x14ac:dyDescent="0.35">
      <c r="A9" s="8" t="s">
        <v>14</v>
      </c>
      <c r="B9" s="5">
        <v>2.29</v>
      </c>
      <c r="C9" s="5">
        <v>6.63</v>
      </c>
      <c r="D9" s="6">
        <f t="shared" si="0"/>
        <v>0.28951965065502183</v>
      </c>
      <c r="E9" s="5">
        <v>130</v>
      </c>
      <c r="F9" s="5">
        <v>102</v>
      </c>
      <c r="G9" s="5">
        <f t="shared" si="1"/>
        <v>14</v>
      </c>
      <c r="H9" s="9"/>
    </row>
    <row r="10" spans="1:8" x14ac:dyDescent="0.35">
      <c r="A10" s="8" t="s">
        <v>19</v>
      </c>
      <c r="B10" s="5">
        <v>1.72</v>
      </c>
      <c r="C10" s="5">
        <v>15.6</v>
      </c>
      <c r="D10" s="6">
        <f t="shared" si="0"/>
        <v>0.90697674418604646</v>
      </c>
      <c r="E10" s="5">
        <v>462</v>
      </c>
      <c r="F10" s="5">
        <v>151</v>
      </c>
      <c r="G10" s="5">
        <f t="shared" si="1"/>
        <v>155.5</v>
      </c>
      <c r="H10" s="9" t="s">
        <v>139</v>
      </c>
    </row>
    <row r="11" spans="1:8" x14ac:dyDescent="0.35">
      <c r="A11" s="8" t="s">
        <v>83</v>
      </c>
      <c r="B11" s="5">
        <v>3.01</v>
      </c>
      <c r="C11" s="5">
        <v>32.06</v>
      </c>
      <c r="D11" s="6">
        <f t="shared" si="0"/>
        <v>1.0651162790697675</v>
      </c>
      <c r="E11" s="5">
        <v>404</v>
      </c>
      <c r="F11" s="5">
        <v>250</v>
      </c>
      <c r="G11" s="5">
        <f t="shared" si="1"/>
        <v>77</v>
      </c>
      <c r="H11" s="9" t="s">
        <v>139</v>
      </c>
    </row>
    <row r="12" spans="1:8" x14ac:dyDescent="0.35">
      <c r="A12" s="8" t="s">
        <v>84</v>
      </c>
      <c r="B12" s="5">
        <v>2.8</v>
      </c>
      <c r="C12" s="5">
        <v>13.3</v>
      </c>
      <c r="D12" s="6">
        <f t="shared" si="0"/>
        <v>0.47499999999999998</v>
      </c>
      <c r="E12" s="5">
        <v>228</v>
      </c>
      <c r="F12" s="5">
        <v>184</v>
      </c>
      <c r="G12" s="5">
        <f t="shared" si="1"/>
        <v>22</v>
      </c>
      <c r="H12" s="9"/>
    </row>
    <row r="13" spans="1:8" x14ac:dyDescent="0.35">
      <c r="A13" s="8" t="s">
        <v>41</v>
      </c>
      <c r="B13" s="5">
        <v>2.35</v>
      </c>
      <c r="C13" s="5">
        <v>12.4</v>
      </c>
      <c r="D13" s="6">
        <f t="shared" si="0"/>
        <v>0.52765957446808509</v>
      </c>
      <c r="E13" s="5">
        <v>218</v>
      </c>
      <c r="F13" s="5">
        <v>107</v>
      </c>
      <c r="G13" s="5">
        <f t="shared" si="1"/>
        <v>55.5</v>
      </c>
      <c r="H13" s="9"/>
    </row>
    <row r="14" spans="1:8" x14ac:dyDescent="0.35">
      <c r="A14" s="8" t="s">
        <v>85</v>
      </c>
      <c r="B14" s="5">
        <v>2.2400000000000002</v>
      </c>
      <c r="C14" s="5">
        <v>12.03</v>
      </c>
      <c r="D14" s="6">
        <f t="shared" si="0"/>
        <v>0.53705357142857135</v>
      </c>
      <c r="E14" s="5">
        <v>260</v>
      </c>
      <c r="F14" s="5">
        <v>104</v>
      </c>
      <c r="G14" s="5">
        <f t="shared" si="1"/>
        <v>78</v>
      </c>
      <c r="H14" s="9"/>
    </row>
    <row r="15" spans="1:8" x14ac:dyDescent="0.35">
      <c r="A15" s="8" t="s">
        <v>86</v>
      </c>
      <c r="B15" s="5">
        <v>2.93</v>
      </c>
      <c r="C15" s="5">
        <v>26.3</v>
      </c>
      <c r="D15" s="6">
        <f t="shared" si="0"/>
        <v>0.8976109215017064</v>
      </c>
      <c r="E15" s="5">
        <v>465</v>
      </c>
      <c r="F15" s="5">
        <v>276</v>
      </c>
      <c r="G15" s="5">
        <f t="shared" si="1"/>
        <v>94.5</v>
      </c>
      <c r="H15" s="9" t="s">
        <v>139</v>
      </c>
    </row>
    <row r="16" spans="1:8" x14ac:dyDescent="0.35">
      <c r="A16" s="8" t="s">
        <v>47</v>
      </c>
      <c r="B16" s="5">
        <v>2.59</v>
      </c>
      <c r="C16" s="5">
        <v>19.3</v>
      </c>
      <c r="D16" s="6">
        <f t="shared" si="0"/>
        <v>0.74517374517374524</v>
      </c>
      <c r="E16" s="5">
        <v>322</v>
      </c>
      <c r="F16" s="5">
        <v>254</v>
      </c>
      <c r="G16" s="5">
        <f t="shared" si="1"/>
        <v>34</v>
      </c>
      <c r="H16" s="9" t="s">
        <v>139</v>
      </c>
    </row>
    <row r="17" spans="1:8" x14ac:dyDescent="0.35">
      <c r="A17" s="8" t="s">
        <v>87</v>
      </c>
      <c r="B17" s="5">
        <v>2.31</v>
      </c>
      <c r="C17" s="5">
        <v>15.2</v>
      </c>
      <c r="D17" s="6">
        <f t="shared" si="0"/>
        <v>0.65800865800865804</v>
      </c>
      <c r="E17" s="5">
        <v>250</v>
      </c>
      <c r="F17" s="5">
        <v>214</v>
      </c>
      <c r="G17" s="5">
        <f t="shared" si="1"/>
        <v>18</v>
      </c>
      <c r="H17" s="9" t="s">
        <v>139</v>
      </c>
    </row>
    <row r="18" spans="1:8" x14ac:dyDescent="0.35">
      <c r="A18" s="8" t="s">
        <v>88</v>
      </c>
      <c r="B18" s="5">
        <v>2.29</v>
      </c>
      <c r="C18" s="5">
        <v>16.5</v>
      </c>
      <c r="D18" s="6">
        <f t="shared" si="0"/>
        <v>0.72052401746724892</v>
      </c>
      <c r="E18" s="5">
        <v>209</v>
      </c>
      <c r="F18" s="5">
        <v>73</v>
      </c>
      <c r="G18" s="5">
        <f t="shared" si="1"/>
        <v>68</v>
      </c>
      <c r="H18" s="9" t="s">
        <v>139</v>
      </c>
    </row>
    <row r="19" spans="1:8" x14ac:dyDescent="0.35">
      <c r="A19" s="8" t="s">
        <v>89</v>
      </c>
      <c r="B19" s="5">
        <v>2.34</v>
      </c>
      <c r="C19" s="5">
        <v>37.5</v>
      </c>
      <c r="D19" s="6">
        <f t="shared" si="0"/>
        <v>1.6025641025641024</v>
      </c>
      <c r="E19" s="5">
        <v>588</v>
      </c>
      <c r="F19" s="5">
        <v>360</v>
      </c>
      <c r="G19" s="5">
        <f t="shared" si="1"/>
        <v>114</v>
      </c>
      <c r="H19" s="9" t="s">
        <v>139</v>
      </c>
    </row>
    <row r="20" spans="1:8" x14ac:dyDescent="0.35">
      <c r="A20" s="8" t="s">
        <v>90</v>
      </c>
      <c r="B20" s="5">
        <v>1.65</v>
      </c>
      <c r="C20" s="5">
        <v>37.4</v>
      </c>
      <c r="D20" s="6">
        <f t="shared" si="0"/>
        <v>2.2666666666666666</v>
      </c>
      <c r="E20" s="5">
        <v>787</v>
      </c>
      <c r="F20" s="5">
        <v>344</v>
      </c>
      <c r="G20" s="5">
        <f t="shared" si="1"/>
        <v>221.5</v>
      </c>
      <c r="H20" s="9" t="s">
        <v>139</v>
      </c>
    </row>
    <row r="21" spans="1:8" x14ac:dyDescent="0.35">
      <c r="A21" s="8" t="s">
        <v>91</v>
      </c>
      <c r="B21" s="5">
        <v>3.02</v>
      </c>
      <c r="C21" s="5">
        <v>60.8</v>
      </c>
      <c r="D21" s="6">
        <f t="shared" si="0"/>
        <v>2.0132450331125828</v>
      </c>
      <c r="E21" s="5">
        <v>970</v>
      </c>
      <c r="F21" s="5">
        <v>584</v>
      </c>
      <c r="G21" s="5">
        <f t="shared" si="1"/>
        <v>193</v>
      </c>
      <c r="H21" s="9" t="s">
        <v>139</v>
      </c>
    </row>
    <row r="22" spans="1:8" x14ac:dyDescent="0.35">
      <c r="A22" s="8" t="s">
        <v>32</v>
      </c>
      <c r="B22" s="5">
        <v>2.73</v>
      </c>
      <c r="C22" s="5">
        <v>67.5</v>
      </c>
      <c r="D22" s="6">
        <f t="shared" si="0"/>
        <v>2.4725274725274726</v>
      </c>
      <c r="E22" s="5">
        <v>1189</v>
      </c>
      <c r="F22" s="5">
        <v>923</v>
      </c>
      <c r="G22" s="5">
        <f t="shared" si="1"/>
        <v>133</v>
      </c>
      <c r="H22" s="9" t="s">
        <v>139</v>
      </c>
    </row>
    <row r="23" spans="1:8" x14ac:dyDescent="0.35">
      <c r="A23" s="8" t="s">
        <v>92</v>
      </c>
      <c r="B23" s="5">
        <v>2.68</v>
      </c>
      <c r="C23" s="5">
        <v>43.6</v>
      </c>
      <c r="D23" s="6">
        <f t="shared" si="0"/>
        <v>1.6268656716417911</v>
      </c>
      <c r="E23" s="5">
        <v>540</v>
      </c>
      <c r="F23" s="5">
        <v>400</v>
      </c>
      <c r="G23" s="5">
        <f t="shared" si="1"/>
        <v>70</v>
      </c>
      <c r="H23" s="9" t="s">
        <v>139</v>
      </c>
    </row>
    <row r="24" spans="1:8" x14ac:dyDescent="0.35">
      <c r="A24" s="8" t="s">
        <v>93</v>
      </c>
      <c r="B24" s="5">
        <v>2.65</v>
      </c>
      <c r="C24" s="5">
        <v>62.7</v>
      </c>
      <c r="D24" s="6">
        <f t="shared" si="0"/>
        <v>2.3660377358490567</v>
      </c>
      <c r="E24" s="5">
        <v>825</v>
      </c>
      <c r="F24" s="5">
        <v>635</v>
      </c>
      <c r="G24" s="5">
        <f t="shared" si="1"/>
        <v>95</v>
      </c>
      <c r="H24" s="9" t="s">
        <v>139</v>
      </c>
    </row>
    <row r="25" spans="1:8" x14ac:dyDescent="0.35">
      <c r="A25" s="8" t="s">
        <v>94</v>
      </c>
      <c r="B25" s="5">
        <v>2.4300000000000002</v>
      </c>
      <c r="C25" s="5">
        <v>55.5</v>
      </c>
      <c r="D25" s="6">
        <f t="shared" si="0"/>
        <v>2.2839506172839505</v>
      </c>
      <c r="E25" s="5">
        <v>990</v>
      </c>
      <c r="F25" s="5">
        <v>512</v>
      </c>
      <c r="G25" s="5">
        <f t="shared" si="1"/>
        <v>239</v>
      </c>
      <c r="H25" s="9" t="s">
        <v>139</v>
      </c>
    </row>
    <row r="26" spans="1:8" x14ac:dyDescent="0.35">
      <c r="A26" s="8" t="s">
        <v>95</v>
      </c>
      <c r="B26" s="5">
        <v>3.3</v>
      </c>
      <c r="C26" s="5">
        <v>65.3</v>
      </c>
      <c r="D26" s="6">
        <f t="shared" si="0"/>
        <v>1.9787878787878788</v>
      </c>
      <c r="E26" s="5">
        <v>1051</v>
      </c>
      <c r="F26" s="5">
        <v>720</v>
      </c>
      <c r="G26" s="5">
        <f t="shared" si="1"/>
        <v>165.5</v>
      </c>
      <c r="H26" s="9" t="s">
        <v>139</v>
      </c>
    </row>
    <row r="27" spans="1:8" x14ac:dyDescent="0.35">
      <c r="A27" s="8" t="s">
        <v>96</v>
      </c>
      <c r="B27" s="5">
        <v>3.33</v>
      </c>
      <c r="C27" s="5">
        <v>77.400000000000006</v>
      </c>
      <c r="D27" s="6">
        <f t="shared" si="0"/>
        <v>2.3243243243243246</v>
      </c>
      <c r="E27" s="5">
        <v>1403</v>
      </c>
      <c r="F27" s="5">
        <v>917</v>
      </c>
      <c r="G27" s="5">
        <f t="shared" si="1"/>
        <v>243</v>
      </c>
      <c r="H27" s="9" t="s">
        <v>139</v>
      </c>
    </row>
    <row r="28" spans="1:8" x14ac:dyDescent="0.35">
      <c r="A28" s="8" t="s">
        <v>79</v>
      </c>
      <c r="B28" s="5">
        <v>1.42</v>
      </c>
      <c r="C28" s="5">
        <v>25.4</v>
      </c>
      <c r="D28" s="6">
        <f t="shared" si="0"/>
        <v>1.7887323943661972</v>
      </c>
      <c r="E28" s="5">
        <v>478</v>
      </c>
      <c r="F28" s="5">
        <v>231</v>
      </c>
      <c r="G28" s="5">
        <f t="shared" si="1"/>
        <v>123.5</v>
      </c>
      <c r="H28" s="9" t="s">
        <v>139</v>
      </c>
    </row>
    <row r="29" spans="1:8" x14ac:dyDescent="0.35">
      <c r="A29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2"/>
  <sheetViews>
    <sheetView workbookViewId="0">
      <selection activeCell="L9" sqref="L9"/>
    </sheetView>
  </sheetViews>
  <sheetFormatPr defaultRowHeight="14.5" x14ac:dyDescent="0.35"/>
  <cols>
    <col min="1" max="1" width="21.1796875" customWidth="1"/>
    <col min="2" max="2" width="12.90625" customWidth="1"/>
    <col min="3" max="3" width="13.08984375" customWidth="1"/>
    <col min="4" max="4" width="10.81640625" customWidth="1"/>
    <col min="5" max="5" width="13.90625" customWidth="1"/>
    <col min="6" max="6" width="16" customWidth="1"/>
    <col min="7" max="7" width="12.54296875" customWidth="1"/>
    <col min="8" max="8" width="14.54296875" customWidth="1"/>
  </cols>
  <sheetData>
    <row r="1" spans="1:8" x14ac:dyDescent="0.35">
      <c r="A1" s="4" t="s">
        <v>0</v>
      </c>
      <c r="B1" s="4" t="s">
        <v>3</v>
      </c>
      <c r="C1" s="4" t="s">
        <v>4</v>
      </c>
      <c r="D1" s="4" t="s">
        <v>1</v>
      </c>
      <c r="E1" s="4" t="s">
        <v>5</v>
      </c>
      <c r="F1" s="4" t="s">
        <v>6</v>
      </c>
      <c r="G1" s="4" t="s">
        <v>2</v>
      </c>
      <c r="H1" s="4" t="s">
        <v>138</v>
      </c>
    </row>
    <row r="2" spans="1:8" x14ac:dyDescent="0.35">
      <c r="A2" s="8" t="s">
        <v>97</v>
      </c>
      <c r="B2" s="5">
        <v>2.04</v>
      </c>
      <c r="C2" s="5">
        <v>24.3</v>
      </c>
      <c r="D2" s="6">
        <f t="shared" ref="D2:D21" si="0">(C2/(B2*1000))*100</f>
        <v>1.1911764705882353</v>
      </c>
      <c r="E2" s="5">
        <v>365</v>
      </c>
      <c r="F2" s="5">
        <v>266</v>
      </c>
      <c r="G2" s="5">
        <f t="shared" ref="G2:G21" si="1">(E2-F2)/2</f>
        <v>49.5</v>
      </c>
      <c r="H2" s="9" t="s">
        <v>139</v>
      </c>
    </row>
    <row r="3" spans="1:8" x14ac:dyDescent="0.35">
      <c r="A3" s="8" t="s">
        <v>98</v>
      </c>
      <c r="B3" s="5">
        <v>2.04</v>
      </c>
      <c r="C3" s="5">
        <v>8.57</v>
      </c>
      <c r="D3" s="6">
        <f t="shared" si="0"/>
        <v>0.42009803921568623</v>
      </c>
      <c r="E3" s="5">
        <v>226</v>
      </c>
      <c r="F3" s="5">
        <v>79</v>
      </c>
      <c r="G3" s="5">
        <f t="shared" si="1"/>
        <v>73.5</v>
      </c>
      <c r="H3" s="9"/>
    </row>
    <row r="4" spans="1:8" x14ac:dyDescent="0.35">
      <c r="A4" s="8" t="s">
        <v>99</v>
      </c>
      <c r="B4" s="5">
        <v>2.2999999999999998</v>
      </c>
      <c r="C4" s="5">
        <v>27.9</v>
      </c>
      <c r="D4" s="6">
        <f t="shared" si="0"/>
        <v>1.2130434782608694</v>
      </c>
      <c r="E4" s="5">
        <v>375</v>
      </c>
      <c r="F4" s="5">
        <v>260</v>
      </c>
      <c r="G4" s="5">
        <f t="shared" si="1"/>
        <v>57.5</v>
      </c>
      <c r="H4" s="9" t="s">
        <v>139</v>
      </c>
    </row>
    <row r="5" spans="1:8" x14ac:dyDescent="0.35">
      <c r="A5" s="8" t="s">
        <v>100</v>
      </c>
      <c r="B5" s="5">
        <v>3.15</v>
      </c>
      <c r="C5" s="5">
        <v>16.3</v>
      </c>
      <c r="D5" s="6">
        <f t="shared" si="0"/>
        <v>0.51746031746031751</v>
      </c>
      <c r="E5" s="5">
        <v>258</v>
      </c>
      <c r="F5" s="5">
        <v>63</v>
      </c>
      <c r="G5" s="5">
        <f t="shared" si="1"/>
        <v>97.5</v>
      </c>
      <c r="H5" s="9" t="s">
        <v>139</v>
      </c>
    </row>
    <row r="6" spans="1:8" x14ac:dyDescent="0.35">
      <c r="A6" s="8" t="s">
        <v>101</v>
      </c>
      <c r="B6" s="5">
        <v>1.47</v>
      </c>
      <c r="C6" s="5">
        <v>19.8</v>
      </c>
      <c r="D6" s="6">
        <f t="shared" si="0"/>
        <v>1.346938775510204</v>
      </c>
      <c r="E6" s="5">
        <v>222</v>
      </c>
      <c r="F6" s="5">
        <v>93</v>
      </c>
      <c r="G6" s="5">
        <f t="shared" si="1"/>
        <v>64.5</v>
      </c>
      <c r="H6" s="9" t="s">
        <v>139</v>
      </c>
    </row>
    <row r="7" spans="1:8" x14ac:dyDescent="0.35">
      <c r="A7" s="8" t="s">
        <v>102</v>
      </c>
      <c r="B7" s="5">
        <v>1.3</v>
      </c>
      <c r="C7" s="5">
        <v>14.04</v>
      </c>
      <c r="D7" s="6">
        <f t="shared" si="0"/>
        <v>1.0799999999999998</v>
      </c>
      <c r="E7" s="5">
        <v>150</v>
      </c>
      <c r="F7" s="5">
        <v>32</v>
      </c>
      <c r="G7" s="5">
        <f t="shared" si="1"/>
        <v>59</v>
      </c>
      <c r="H7" s="9" t="s">
        <v>139</v>
      </c>
    </row>
    <row r="8" spans="1:8" x14ac:dyDescent="0.35">
      <c r="A8" s="8" t="s">
        <v>103</v>
      </c>
      <c r="B8" s="5">
        <v>1.84</v>
      </c>
      <c r="C8" s="5">
        <v>17.100000000000001</v>
      </c>
      <c r="D8" s="6">
        <f t="shared" si="0"/>
        <v>0.92934782608695665</v>
      </c>
      <c r="E8" s="5">
        <v>415</v>
      </c>
      <c r="F8" s="5">
        <v>252</v>
      </c>
      <c r="G8" s="5">
        <f t="shared" si="1"/>
        <v>81.5</v>
      </c>
      <c r="H8" s="9" t="s">
        <v>139</v>
      </c>
    </row>
    <row r="9" spans="1:8" x14ac:dyDescent="0.35">
      <c r="A9" s="8" t="s">
        <v>104</v>
      </c>
      <c r="B9" s="5">
        <v>2.02</v>
      </c>
      <c r="C9" s="5">
        <v>32.799999999999997</v>
      </c>
      <c r="D9" s="6">
        <f t="shared" si="0"/>
        <v>1.6237623762376234</v>
      </c>
      <c r="E9" s="5">
        <v>340</v>
      </c>
      <c r="F9" s="5">
        <v>234</v>
      </c>
      <c r="G9" s="5">
        <f t="shared" si="1"/>
        <v>53</v>
      </c>
      <c r="H9" s="9" t="s">
        <v>139</v>
      </c>
    </row>
    <row r="10" spans="1:8" x14ac:dyDescent="0.35">
      <c r="A10" s="8" t="s">
        <v>60</v>
      </c>
      <c r="B10" s="5">
        <v>1.43</v>
      </c>
      <c r="C10" s="5">
        <v>10.06</v>
      </c>
      <c r="D10" s="6">
        <f t="shared" si="0"/>
        <v>0.7034965034965035</v>
      </c>
      <c r="E10" s="5">
        <v>401</v>
      </c>
      <c r="F10" s="5">
        <v>138</v>
      </c>
      <c r="G10" s="5">
        <f t="shared" si="1"/>
        <v>131.5</v>
      </c>
      <c r="H10" s="9"/>
    </row>
    <row r="11" spans="1:8" x14ac:dyDescent="0.35">
      <c r="A11" s="8" t="s">
        <v>23</v>
      </c>
      <c r="B11" s="5">
        <v>2.37</v>
      </c>
      <c r="C11" s="5">
        <v>38.299999999999997</v>
      </c>
      <c r="D11" s="6">
        <f t="shared" si="0"/>
        <v>1.6160337552742616</v>
      </c>
      <c r="E11" s="5">
        <v>433</v>
      </c>
      <c r="F11" s="5">
        <v>273</v>
      </c>
      <c r="G11" s="5">
        <f t="shared" si="1"/>
        <v>80</v>
      </c>
      <c r="H11" s="9" t="s">
        <v>139</v>
      </c>
    </row>
    <row r="12" spans="1:8" x14ac:dyDescent="0.35">
      <c r="A12" s="8" t="s">
        <v>105</v>
      </c>
      <c r="B12" s="5">
        <v>2.02</v>
      </c>
      <c r="C12" s="5">
        <v>30.2</v>
      </c>
      <c r="D12" s="6">
        <f t="shared" si="0"/>
        <v>1.495049504950495</v>
      </c>
      <c r="E12" s="5">
        <v>680</v>
      </c>
      <c r="F12" s="5">
        <v>495</v>
      </c>
      <c r="G12" s="5">
        <f t="shared" si="1"/>
        <v>92.5</v>
      </c>
      <c r="H12" s="9" t="s">
        <v>139</v>
      </c>
    </row>
    <row r="13" spans="1:8" x14ac:dyDescent="0.35">
      <c r="A13" s="8" t="s">
        <v>35</v>
      </c>
      <c r="B13" s="5">
        <v>2.8</v>
      </c>
      <c r="C13" s="5">
        <v>54.8</v>
      </c>
      <c r="D13" s="6">
        <f t="shared" si="0"/>
        <v>1.9571428571428569</v>
      </c>
      <c r="E13" s="5">
        <v>1221</v>
      </c>
      <c r="F13" s="5">
        <v>579</v>
      </c>
      <c r="G13" s="5">
        <f t="shared" si="1"/>
        <v>321</v>
      </c>
      <c r="H13" s="9" t="s">
        <v>139</v>
      </c>
    </row>
    <row r="14" spans="1:8" x14ac:dyDescent="0.35">
      <c r="A14" s="8" t="s">
        <v>106</v>
      </c>
      <c r="B14" s="5">
        <v>1.5</v>
      </c>
      <c r="C14" s="5">
        <v>41.1</v>
      </c>
      <c r="D14" s="6">
        <f t="shared" si="0"/>
        <v>2.74</v>
      </c>
      <c r="E14" s="5">
        <v>479</v>
      </c>
      <c r="F14" s="5">
        <v>321</v>
      </c>
      <c r="G14" s="5">
        <f t="shared" si="1"/>
        <v>79</v>
      </c>
      <c r="H14" s="9" t="s">
        <v>139</v>
      </c>
    </row>
    <row r="15" spans="1:8" x14ac:dyDescent="0.35">
      <c r="A15" s="8" t="s">
        <v>107</v>
      </c>
      <c r="B15" s="5">
        <v>2.48</v>
      </c>
      <c r="C15" s="5">
        <v>30.5</v>
      </c>
      <c r="D15" s="6">
        <f t="shared" si="0"/>
        <v>1.2298387096774195</v>
      </c>
      <c r="E15" s="5">
        <v>593</v>
      </c>
      <c r="F15" s="5">
        <v>358</v>
      </c>
      <c r="G15" s="5">
        <f t="shared" si="1"/>
        <v>117.5</v>
      </c>
      <c r="H15" s="9" t="s">
        <v>139</v>
      </c>
    </row>
    <row r="16" spans="1:8" x14ac:dyDescent="0.35">
      <c r="A16" s="8" t="s">
        <v>108</v>
      </c>
      <c r="B16" s="5">
        <v>1.98</v>
      </c>
      <c r="C16" s="5">
        <v>65.8</v>
      </c>
      <c r="D16" s="6">
        <f t="shared" si="0"/>
        <v>3.3232323232323231</v>
      </c>
      <c r="E16" s="5">
        <v>1133</v>
      </c>
      <c r="F16" s="5">
        <v>1007</v>
      </c>
      <c r="G16" s="5">
        <f t="shared" si="1"/>
        <v>63</v>
      </c>
      <c r="H16" s="9" t="s">
        <v>139</v>
      </c>
    </row>
    <row r="17" spans="1:8" x14ac:dyDescent="0.35">
      <c r="A17" s="8" t="s">
        <v>109</v>
      </c>
      <c r="B17" s="5">
        <v>2.64</v>
      </c>
      <c r="C17" s="5">
        <v>43.3</v>
      </c>
      <c r="D17" s="6">
        <f t="shared" si="0"/>
        <v>1.6401515151515149</v>
      </c>
      <c r="E17" s="5">
        <v>604</v>
      </c>
      <c r="F17" s="5">
        <v>493</v>
      </c>
      <c r="G17" s="5">
        <f t="shared" si="1"/>
        <v>55.5</v>
      </c>
      <c r="H17" s="9" t="s">
        <v>139</v>
      </c>
    </row>
    <row r="18" spans="1:8" x14ac:dyDescent="0.35">
      <c r="A18" s="8" t="s">
        <v>10</v>
      </c>
      <c r="B18" s="5">
        <v>2.76</v>
      </c>
      <c r="C18" s="5">
        <v>47.3</v>
      </c>
      <c r="D18" s="6">
        <f t="shared" si="0"/>
        <v>1.7137681159420288</v>
      </c>
      <c r="E18" s="5">
        <v>1222</v>
      </c>
      <c r="F18" s="5">
        <v>837</v>
      </c>
      <c r="G18" s="5">
        <f t="shared" si="1"/>
        <v>192.5</v>
      </c>
      <c r="H18" s="9" t="s">
        <v>139</v>
      </c>
    </row>
    <row r="19" spans="1:8" x14ac:dyDescent="0.35">
      <c r="A19" s="8" t="s">
        <v>110</v>
      </c>
      <c r="B19" s="5">
        <v>2.81</v>
      </c>
      <c r="C19" s="5">
        <v>59.1</v>
      </c>
      <c r="D19" s="6">
        <f t="shared" si="0"/>
        <v>2.1032028469750887</v>
      </c>
      <c r="E19" s="5">
        <v>1075</v>
      </c>
      <c r="F19" s="5">
        <v>915</v>
      </c>
      <c r="G19" s="5">
        <f t="shared" si="1"/>
        <v>80</v>
      </c>
      <c r="H19" s="9" t="s">
        <v>139</v>
      </c>
    </row>
    <row r="20" spans="1:8" x14ac:dyDescent="0.35">
      <c r="A20" s="8" t="s">
        <v>111</v>
      </c>
      <c r="B20" s="5">
        <v>2.35</v>
      </c>
      <c r="C20" s="5">
        <v>58.06</v>
      </c>
      <c r="D20" s="6">
        <f t="shared" si="0"/>
        <v>2.4706382978723407</v>
      </c>
      <c r="E20" s="5">
        <v>332</v>
      </c>
      <c r="F20" s="5">
        <v>295</v>
      </c>
      <c r="G20" s="5">
        <f t="shared" si="1"/>
        <v>18.5</v>
      </c>
      <c r="H20" s="9" t="s">
        <v>139</v>
      </c>
    </row>
    <row r="21" spans="1:8" x14ac:dyDescent="0.35">
      <c r="A21" s="8" t="s">
        <v>112</v>
      </c>
      <c r="B21" s="5">
        <v>2.41</v>
      </c>
      <c r="C21" s="5">
        <v>58.7</v>
      </c>
      <c r="D21" s="6">
        <f t="shared" si="0"/>
        <v>2.4356846473029048</v>
      </c>
      <c r="E21" s="5">
        <v>1294</v>
      </c>
      <c r="F21" s="5">
        <v>672</v>
      </c>
      <c r="G21" s="5">
        <f t="shared" si="1"/>
        <v>311</v>
      </c>
      <c r="H21" s="9" t="s">
        <v>139</v>
      </c>
    </row>
    <row r="22" spans="1:8" x14ac:dyDescent="0.35">
      <c r="A22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1"/>
  <sheetViews>
    <sheetView topLeftCell="A16" workbookViewId="0">
      <selection activeCell="L18" sqref="L18"/>
    </sheetView>
  </sheetViews>
  <sheetFormatPr defaultRowHeight="14.5" x14ac:dyDescent="0.35"/>
  <cols>
    <col min="1" max="1" width="17.90625" customWidth="1"/>
    <col min="2" max="2" width="14.6328125" customWidth="1"/>
    <col min="3" max="3" width="15.1796875" customWidth="1"/>
    <col min="4" max="4" width="12.453125" customWidth="1"/>
    <col min="5" max="5" width="16.6328125" customWidth="1"/>
    <col min="6" max="7" width="14.453125" customWidth="1"/>
    <col min="8" max="8" width="14.81640625" customWidth="1"/>
  </cols>
  <sheetData>
    <row r="1" spans="1:8" x14ac:dyDescent="0.35">
      <c r="A1" s="4" t="s">
        <v>0</v>
      </c>
      <c r="B1" s="4" t="s">
        <v>3</v>
      </c>
      <c r="C1" s="4" t="s">
        <v>4</v>
      </c>
      <c r="D1" s="4" t="s">
        <v>1</v>
      </c>
      <c r="E1" s="4" t="s">
        <v>5</v>
      </c>
      <c r="F1" s="4" t="s">
        <v>6</v>
      </c>
      <c r="G1" s="4" t="s">
        <v>2</v>
      </c>
      <c r="H1" s="4" t="s">
        <v>138</v>
      </c>
    </row>
    <row r="2" spans="1:8" x14ac:dyDescent="0.35">
      <c r="A2" s="8" t="s">
        <v>113</v>
      </c>
      <c r="B2" s="5">
        <v>2.09</v>
      </c>
      <c r="C2" s="5">
        <v>9.76</v>
      </c>
      <c r="D2" s="6">
        <f t="shared" ref="D2:D31" si="0">(C2/(B2*1000))*100</f>
        <v>0.46698564593301434</v>
      </c>
      <c r="E2" s="5">
        <v>425</v>
      </c>
      <c r="F2" s="5">
        <v>395</v>
      </c>
      <c r="G2" s="5">
        <f t="shared" ref="G2:G31" si="1">(E2-F2)/2</f>
        <v>15</v>
      </c>
      <c r="H2" s="9"/>
    </row>
    <row r="3" spans="1:8" x14ac:dyDescent="0.35">
      <c r="A3" s="8" t="s">
        <v>114</v>
      </c>
      <c r="B3" s="5">
        <v>1.62</v>
      </c>
      <c r="C3" s="5">
        <v>15.3</v>
      </c>
      <c r="D3" s="6">
        <f t="shared" si="0"/>
        <v>0.94444444444444442</v>
      </c>
      <c r="E3" s="5">
        <v>480</v>
      </c>
      <c r="F3" s="5">
        <v>296</v>
      </c>
      <c r="G3" s="5">
        <f t="shared" si="1"/>
        <v>92</v>
      </c>
      <c r="H3" s="9" t="s">
        <v>139</v>
      </c>
    </row>
    <row r="4" spans="1:8" x14ac:dyDescent="0.35">
      <c r="A4" s="8" t="s">
        <v>115</v>
      </c>
      <c r="B4" s="5">
        <v>2.56</v>
      </c>
      <c r="C4" s="5">
        <v>16.399999999999999</v>
      </c>
      <c r="D4" s="6">
        <f t="shared" si="0"/>
        <v>0.640625</v>
      </c>
      <c r="E4" s="5">
        <v>495</v>
      </c>
      <c r="F4" s="5">
        <v>470</v>
      </c>
      <c r="G4" s="5">
        <f t="shared" si="1"/>
        <v>12.5</v>
      </c>
      <c r="H4" s="9" t="s">
        <v>139</v>
      </c>
    </row>
    <row r="5" spans="1:8" x14ac:dyDescent="0.35">
      <c r="A5" s="8" t="s">
        <v>116</v>
      </c>
      <c r="B5" s="5">
        <v>1.48</v>
      </c>
      <c r="C5" s="5">
        <v>8.2799999999999994</v>
      </c>
      <c r="D5" s="6">
        <f t="shared" si="0"/>
        <v>0.55945945945945941</v>
      </c>
      <c r="E5" s="5">
        <v>1204</v>
      </c>
      <c r="F5" s="5">
        <v>552</v>
      </c>
      <c r="G5" s="5">
        <f t="shared" si="1"/>
        <v>326</v>
      </c>
      <c r="H5" s="9"/>
    </row>
    <row r="6" spans="1:8" x14ac:dyDescent="0.35">
      <c r="A6" s="8" t="s">
        <v>117</v>
      </c>
      <c r="B6" s="5">
        <v>1.85</v>
      </c>
      <c r="C6" s="5">
        <v>23.6</v>
      </c>
      <c r="D6" s="6">
        <f t="shared" si="0"/>
        <v>1.2756756756756757</v>
      </c>
      <c r="E6" s="5">
        <v>669</v>
      </c>
      <c r="F6" s="5">
        <v>519</v>
      </c>
      <c r="G6" s="5">
        <f t="shared" si="1"/>
        <v>75</v>
      </c>
      <c r="H6" s="9" t="s">
        <v>139</v>
      </c>
    </row>
    <row r="7" spans="1:8" x14ac:dyDescent="0.35">
      <c r="A7" s="8" t="s">
        <v>114</v>
      </c>
      <c r="B7" s="5">
        <v>1.67</v>
      </c>
      <c r="C7" s="5">
        <v>17.5</v>
      </c>
      <c r="D7" s="6">
        <f t="shared" si="0"/>
        <v>1.0479041916167664</v>
      </c>
      <c r="E7" s="5">
        <v>603</v>
      </c>
      <c r="F7" s="5">
        <v>480</v>
      </c>
      <c r="G7" s="5">
        <f t="shared" si="1"/>
        <v>61.5</v>
      </c>
      <c r="H7" s="9" t="s">
        <v>139</v>
      </c>
    </row>
    <row r="8" spans="1:8" x14ac:dyDescent="0.35">
      <c r="A8" s="8" t="s">
        <v>118</v>
      </c>
      <c r="B8" s="5">
        <v>1.1000000000000001</v>
      </c>
      <c r="C8" s="5">
        <v>19.100000000000001</v>
      </c>
      <c r="D8" s="6">
        <f t="shared" si="0"/>
        <v>1.7363636363636366</v>
      </c>
      <c r="E8" s="5">
        <v>1104</v>
      </c>
      <c r="F8" s="5">
        <v>691</v>
      </c>
      <c r="G8" s="5">
        <f t="shared" si="1"/>
        <v>206.5</v>
      </c>
      <c r="H8" s="9" t="s">
        <v>139</v>
      </c>
    </row>
    <row r="9" spans="1:8" x14ac:dyDescent="0.35">
      <c r="A9" s="8" t="s">
        <v>119</v>
      </c>
      <c r="B9" s="5">
        <v>2.2200000000000002</v>
      </c>
      <c r="C9" s="5">
        <v>13.7</v>
      </c>
      <c r="D9" s="6">
        <f t="shared" si="0"/>
        <v>0.61711711711711703</v>
      </c>
      <c r="E9" s="5">
        <v>412</v>
      </c>
      <c r="F9" s="5">
        <v>388</v>
      </c>
      <c r="G9" s="5">
        <f t="shared" si="1"/>
        <v>12</v>
      </c>
      <c r="H9" s="9"/>
    </row>
    <row r="10" spans="1:8" x14ac:dyDescent="0.35">
      <c r="A10" s="8" t="s">
        <v>120</v>
      </c>
      <c r="B10" s="5">
        <v>2.02</v>
      </c>
      <c r="C10" s="5">
        <v>12.5</v>
      </c>
      <c r="D10" s="6">
        <f t="shared" si="0"/>
        <v>0.61881188118811881</v>
      </c>
      <c r="E10" s="5">
        <v>557</v>
      </c>
      <c r="F10" s="5">
        <v>336</v>
      </c>
      <c r="G10" s="5">
        <f t="shared" si="1"/>
        <v>110.5</v>
      </c>
      <c r="H10" s="9"/>
    </row>
    <row r="11" spans="1:8" x14ac:dyDescent="0.35">
      <c r="A11" s="8" t="s">
        <v>114</v>
      </c>
      <c r="B11" s="5">
        <v>2.57</v>
      </c>
      <c r="C11" s="5">
        <v>30.01</v>
      </c>
      <c r="D11" s="6">
        <f t="shared" si="0"/>
        <v>1.1677042801556421</v>
      </c>
      <c r="E11" s="5">
        <v>534</v>
      </c>
      <c r="F11" s="5">
        <v>330</v>
      </c>
      <c r="G11" s="5">
        <f t="shared" si="1"/>
        <v>102</v>
      </c>
      <c r="H11" s="9" t="s">
        <v>139</v>
      </c>
    </row>
    <row r="12" spans="1:8" x14ac:dyDescent="0.35">
      <c r="A12" s="8" t="s">
        <v>119</v>
      </c>
      <c r="B12" s="5">
        <v>1.72</v>
      </c>
      <c r="C12" s="5">
        <v>39.4</v>
      </c>
      <c r="D12" s="6">
        <f t="shared" si="0"/>
        <v>2.2906976744186047</v>
      </c>
      <c r="E12" s="5">
        <v>495</v>
      </c>
      <c r="F12" s="5">
        <v>397</v>
      </c>
      <c r="G12" s="5">
        <f t="shared" si="1"/>
        <v>49</v>
      </c>
      <c r="H12" s="9" t="s">
        <v>139</v>
      </c>
    </row>
    <row r="13" spans="1:8" x14ac:dyDescent="0.35">
      <c r="A13" s="8" t="s">
        <v>121</v>
      </c>
      <c r="B13" s="5">
        <v>3.06</v>
      </c>
      <c r="C13" s="5">
        <v>4.6399999999999997</v>
      </c>
      <c r="D13" s="6">
        <f t="shared" si="0"/>
        <v>0.15163398692810456</v>
      </c>
      <c r="E13" s="5">
        <v>548</v>
      </c>
      <c r="F13" s="5">
        <v>182</v>
      </c>
      <c r="G13" s="5">
        <f t="shared" si="1"/>
        <v>183</v>
      </c>
      <c r="H13" s="9"/>
    </row>
    <row r="14" spans="1:8" x14ac:dyDescent="0.35">
      <c r="A14" s="8" t="s">
        <v>122</v>
      </c>
      <c r="B14" s="5">
        <v>1.83</v>
      </c>
      <c r="C14" s="5">
        <v>11.6</v>
      </c>
      <c r="D14" s="6">
        <f t="shared" si="0"/>
        <v>0.63387978142076506</v>
      </c>
      <c r="E14" s="5">
        <v>375</v>
      </c>
      <c r="F14" s="5">
        <v>169</v>
      </c>
      <c r="G14" s="5">
        <f t="shared" si="1"/>
        <v>103</v>
      </c>
      <c r="H14" s="9"/>
    </row>
    <row r="15" spans="1:8" x14ac:dyDescent="0.35">
      <c r="A15" s="8" t="s">
        <v>123</v>
      </c>
      <c r="B15" s="5">
        <v>2.0299999999999998</v>
      </c>
      <c r="C15" s="5">
        <v>11.3</v>
      </c>
      <c r="D15" s="6">
        <f t="shared" si="0"/>
        <v>0.55665024630541882</v>
      </c>
      <c r="E15" s="5">
        <v>566</v>
      </c>
      <c r="F15" s="5">
        <v>405</v>
      </c>
      <c r="G15" s="5">
        <f t="shared" si="1"/>
        <v>80.5</v>
      </c>
      <c r="H15" s="9"/>
    </row>
    <row r="16" spans="1:8" x14ac:dyDescent="0.35">
      <c r="A16" s="8" t="s">
        <v>124</v>
      </c>
      <c r="B16" s="5">
        <v>2.02</v>
      </c>
      <c r="C16" s="5">
        <v>29.9</v>
      </c>
      <c r="D16" s="6">
        <f t="shared" si="0"/>
        <v>1.4801980198019802</v>
      </c>
      <c r="E16" s="5">
        <v>730</v>
      </c>
      <c r="F16" s="5">
        <v>365</v>
      </c>
      <c r="G16" s="5">
        <f t="shared" si="1"/>
        <v>182.5</v>
      </c>
      <c r="H16" s="9" t="s">
        <v>139</v>
      </c>
    </row>
    <row r="17" spans="1:8" x14ac:dyDescent="0.35">
      <c r="A17" s="8" t="s">
        <v>125</v>
      </c>
      <c r="B17" s="5">
        <v>3.02</v>
      </c>
      <c r="C17" s="5">
        <v>47.9</v>
      </c>
      <c r="D17" s="6">
        <f t="shared" si="0"/>
        <v>1.5860927152317881</v>
      </c>
      <c r="E17" s="5">
        <v>679</v>
      </c>
      <c r="F17" s="5">
        <v>329</v>
      </c>
      <c r="G17" s="5">
        <f t="shared" si="1"/>
        <v>175</v>
      </c>
      <c r="H17" s="9" t="s">
        <v>139</v>
      </c>
    </row>
    <row r="18" spans="1:8" x14ac:dyDescent="0.35">
      <c r="A18" s="8" t="s">
        <v>126</v>
      </c>
      <c r="B18" s="5">
        <v>1.05</v>
      </c>
      <c r="C18" s="5">
        <v>7.25</v>
      </c>
      <c r="D18" s="6">
        <f t="shared" si="0"/>
        <v>0.69047619047619047</v>
      </c>
      <c r="E18" s="5">
        <v>194</v>
      </c>
      <c r="F18" s="5">
        <v>86</v>
      </c>
      <c r="G18" s="5">
        <f t="shared" si="1"/>
        <v>54</v>
      </c>
      <c r="H18" s="9"/>
    </row>
    <row r="19" spans="1:8" x14ac:dyDescent="0.35">
      <c r="A19" s="8" t="s">
        <v>127</v>
      </c>
      <c r="B19" s="5">
        <v>2.69</v>
      </c>
      <c r="C19" s="5">
        <v>48.9</v>
      </c>
      <c r="D19" s="6">
        <f t="shared" si="0"/>
        <v>1.8178438661710035</v>
      </c>
      <c r="E19" s="5">
        <v>417</v>
      </c>
      <c r="F19" s="5">
        <v>120</v>
      </c>
      <c r="G19" s="5">
        <f t="shared" si="1"/>
        <v>148.5</v>
      </c>
      <c r="H19" s="9" t="s">
        <v>139</v>
      </c>
    </row>
    <row r="20" spans="1:8" x14ac:dyDescent="0.35">
      <c r="A20" s="8" t="s">
        <v>128</v>
      </c>
      <c r="B20" s="5">
        <v>1.92</v>
      </c>
      <c r="C20" s="5">
        <v>37.299999999999997</v>
      </c>
      <c r="D20" s="6">
        <f t="shared" si="0"/>
        <v>1.942708333333333</v>
      </c>
      <c r="E20" s="5">
        <v>987</v>
      </c>
      <c r="F20" s="5">
        <v>608</v>
      </c>
      <c r="G20" s="5">
        <f t="shared" si="1"/>
        <v>189.5</v>
      </c>
      <c r="H20" s="9" t="s">
        <v>139</v>
      </c>
    </row>
    <row r="21" spans="1:8" x14ac:dyDescent="0.35">
      <c r="A21" s="8" t="s">
        <v>129</v>
      </c>
      <c r="B21" s="5">
        <v>1.75</v>
      </c>
      <c r="C21" s="5">
        <v>63.8</v>
      </c>
      <c r="D21" s="6">
        <f t="shared" si="0"/>
        <v>3.6457142857142855</v>
      </c>
      <c r="E21" s="5">
        <v>582</v>
      </c>
      <c r="F21" s="5">
        <v>221</v>
      </c>
      <c r="G21" s="5">
        <f t="shared" si="1"/>
        <v>180.5</v>
      </c>
      <c r="H21" s="9" t="s">
        <v>139</v>
      </c>
    </row>
    <row r="22" spans="1:8" x14ac:dyDescent="0.35">
      <c r="A22" s="8" t="s">
        <v>100</v>
      </c>
      <c r="B22" s="5">
        <v>2.4900000000000002</v>
      </c>
      <c r="C22" s="5">
        <v>33.4</v>
      </c>
      <c r="D22" s="6">
        <f t="shared" si="0"/>
        <v>1.3413654618473894</v>
      </c>
      <c r="E22" s="5">
        <v>859</v>
      </c>
      <c r="F22" s="5">
        <v>600</v>
      </c>
      <c r="G22" s="5">
        <f t="shared" si="1"/>
        <v>129.5</v>
      </c>
      <c r="H22" s="9" t="s">
        <v>139</v>
      </c>
    </row>
    <row r="23" spans="1:8" x14ac:dyDescent="0.35">
      <c r="A23" s="8" t="s">
        <v>130</v>
      </c>
      <c r="B23" s="5">
        <v>3.63</v>
      </c>
      <c r="C23" s="5">
        <v>92.7</v>
      </c>
      <c r="D23" s="6">
        <f t="shared" si="0"/>
        <v>2.553719008264463</v>
      </c>
      <c r="E23" s="5">
        <v>518</v>
      </c>
      <c r="F23" s="5">
        <v>309</v>
      </c>
      <c r="G23" s="5">
        <f t="shared" si="1"/>
        <v>104.5</v>
      </c>
      <c r="H23" s="9" t="s">
        <v>139</v>
      </c>
    </row>
    <row r="24" spans="1:8" x14ac:dyDescent="0.35">
      <c r="A24" s="8" t="s">
        <v>131</v>
      </c>
      <c r="B24" s="5">
        <v>2.96</v>
      </c>
      <c r="C24" s="5">
        <v>63.1</v>
      </c>
      <c r="D24" s="6">
        <f t="shared" si="0"/>
        <v>2.131756756756757</v>
      </c>
      <c r="E24" s="5">
        <v>547</v>
      </c>
      <c r="F24" s="5">
        <v>216</v>
      </c>
      <c r="G24" s="5">
        <f t="shared" si="1"/>
        <v>165.5</v>
      </c>
      <c r="H24" s="9" t="s">
        <v>139</v>
      </c>
    </row>
    <row r="25" spans="1:8" x14ac:dyDescent="0.35">
      <c r="A25" s="8" t="s">
        <v>115</v>
      </c>
      <c r="B25" s="5">
        <v>3.06</v>
      </c>
      <c r="C25" s="5">
        <v>52.9</v>
      </c>
      <c r="D25" s="6">
        <f t="shared" si="0"/>
        <v>1.7287581699346404</v>
      </c>
      <c r="E25" s="5">
        <v>944</v>
      </c>
      <c r="F25" s="5">
        <v>339</v>
      </c>
      <c r="G25" s="5">
        <f t="shared" si="1"/>
        <v>302.5</v>
      </c>
      <c r="H25" s="9" t="s">
        <v>139</v>
      </c>
    </row>
    <row r="26" spans="1:8" x14ac:dyDescent="0.35">
      <c r="A26" s="8" t="s">
        <v>132</v>
      </c>
      <c r="B26" s="5">
        <v>1.92</v>
      </c>
      <c r="C26" s="5">
        <v>64.3</v>
      </c>
      <c r="D26" s="6">
        <f t="shared" si="0"/>
        <v>3.348958333333333</v>
      </c>
      <c r="E26" s="5">
        <v>338</v>
      </c>
      <c r="F26" s="5">
        <v>192</v>
      </c>
      <c r="G26" s="5">
        <f t="shared" si="1"/>
        <v>73</v>
      </c>
      <c r="H26" s="9" t="s">
        <v>139</v>
      </c>
    </row>
    <row r="27" spans="1:8" x14ac:dyDescent="0.35">
      <c r="A27" s="8" t="s">
        <v>25</v>
      </c>
      <c r="B27" s="5">
        <v>3.81</v>
      </c>
      <c r="C27" s="5">
        <v>85.3</v>
      </c>
      <c r="D27" s="6">
        <f t="shared" si="0"/>
        <v>2.2388451443569553</v>
      </c>
      <c r="E27" s="5">
        <v>1643</v>
      </c>
      <c r="F27" s="5">
        <v>1030</v>
      </c>
      <c r="G27" s="5">
        <f t="shared" si="1"/>
        <v>306.5</v>
      </c>
      <c r="H27" s="9" t="s">
        <v>139</v>
      </c>
    </row>
    <row r="28" spans="1:8" x14ac:dyDescent="0.35">
      <c r="A28" s="8" t="s">
        <v>133</v>
      </c>
      <c r="B28" s="5">
        <v>2.04</v>
      </c>
      <c r="C28" s="5">
        <v>53.5</v>
      </c>
      <c r="D28" s="6">
        <f t="shared" si="0"/>
        <v>2.6225490196078431</v>
      </c>
      <c r="E28" s="5">
        <v>811</v>
      </c>
      <c r="F28" s="5">
        <v>400</v>
      </c>
      <c r="G28" s="5">
        <f t="shared" si="1"/>
        <v>205.5</v>
      </c>
      <c r="H28" s="9" t="s">
        <v>139</v>
      </c>
    </row>
    <row r="29" spans="1:8" x14ac:dyDescent="0.35">
      <c r="A29" s="8" t="s">
        <v>134</v>
      </c>
      <c r="B29" s="5">
        <v>3.58</v>
      </c>
      <c r="C29" s="5">
        <v>44.4</v>
      </c>
      <c r="D29" s="6">
        <f t="shared" si="0"/>
        <v>1.2402234636871508</v>
      </c>
      <c r="E29" s="5">
        <v>874</v>
      </c>
      <c r="F29" s="5">
        <v>615</v>
      </c>
      <c r="G29" s="5">
        <f t="shared" si="1"/>
        <v>129.5</v>
      </c>
      <c r="H29" s="9" t="s">
        <v>139</v>
      </c>
    </row>
    <row r="30" spans="1:8" x14ac:dyDescent="0.35">
      <c r="A30" s="8" t="s">
        <v>131</v>
      </c>
      <c r="B30" s="5">
        <v>3.49</v>
      </c>
      <c r="C30" s="5">
        <v>75.099999999999994</v>
      </c>
      <c r="D30" s="6">
        <f t="shared" si="0"/>
        <v>2.151862464183381</v>
      </c>
      <c r="E30" s="5">
        <v>885</v>
      </c>
      <c r="F30" s="5">
        <v>760</v>
      </c>
      <c r="G30" s="5">
        <f t="shared" si="1"/>
        <v>62.5</v>
      </c>
      <c r="H30" s="9" t="s">
        <v>139</v>
      </c>
    </row>
    <row r="31" spans="1:8" x14ac:dyDescent="0.35">
      <c r="A31" s="8" t="s">
        <v>134</v>
      </c>
      <c r="B31" s="5">
        <v>3.61</v>
      </c>
      <c r="C31" s="5">
        <v>55.9</v>
      </c>
      <c r="D31" s="6">
        <f t="shared" si="0"/>
        <v>1.5484764542936287</v>
      </c>
      <c r="E31" s="5">
        <v>909</v>
      </c>
      <c r="F31" s="5">
        <v>691</v>
      </c>
      <c r="G31" s="5">
        <f t="shared" si="1"/>
        <v>109</v>
      </c>
      <c r="H31" s="9" t="s">
        <v>139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17"/>
  <sheetViews>
    <sheetView workbookViewId="0">
      <selection activeCell="O13" sqref="O13"/>
    </sheetView>
  </sheetViews>
  <sheetFormatPr defaultRowHeight="14.5" x14ac:dyDescent="0.35"/>
  <cols>
    <col min="1" max="1" width="20.1796875" customWidth="1"/>
    <col min="2" max="2" width="13.1796875" customWidth="1"/>
    <col min="3" max="3" width="12.1796875" customWidth="1"/>
    <col min="4" max="4" width="11.453125" customWidth="1"/>
    <col min="5" max="5" width="13" customWidth="1"/>
    <col min="6" max="6" width="12.54296875" customWidth="1"/>
    <col min="7" max="7" width="14.08984375" customWidth="1"/>
    <col min="8" max="8" width="14.6328125" customWidth="1"/>
  </cols>
  <sheetData>
    <row r="1" spans="1:8" x14ac:dyDescent="0.35">
      <c r="A1" s="4" t="s">
        <v>0</v>
      </c>
      <c r="B1" s="4" t="s">
        <v>3</v>
      </c>
      <c r="C1" s="4" t="s">
        <v>4</v>
      </c>
      <c r="D1" s="4" t="s">
        <v>1</v>
      </c>
      <c r="E1" s="4" t="s">
        <v>5</v>
      </c>
      <c r="F1" s="4" t="s">
        <v>6</v>
      </c>
      <c r="G1" s="4" t="s">
        <v>2</v>
      </c>
      <c r="H1" s="4" t="s">
        <v>138</v>
      </c>
    </row>
    <row r="2" spans="1:8" x14ac:dyDescent="0.35">
      <c r="A2" s="8" t="s">
        <v>23</v>
      </c>
      <c r="B2" s="5">
        <v>2.0499999999999998</v>
      </c>
      <c r="C2" s="5">
        <v>15.2</v>
      </c>
      <c r="D2" s="6">
        <f t="shared" ref="D2:D17" si="0">(C2/(B2*1000))*100</f>
        <v>0.74146341463414633</v>
      </c>
      <c r="E2" s="5">
        <v>263</v>
      </c>
      <c r="F2" s="5">
        <v>189</v>
      </c>
      <c r="G2" s="5">
        <f t="shared" ref="G2:G17" si="1">(E2-F2)/2</f>
        <v>37</v>
      </c>
      <c r="H2" s="9" t="s">
        <v>139</v>
      </c>
    </row>
    <row r="3" spans="1:8" x14ac:dyDescent="0.35">
      <c r="A3" s="8" t="s">
        <v>133</v>
      </c>
      <c r="B3" s="5">
        <v>1.68</v>
      </c>
      <c r="C3" s="5">
        <v>4.05</v>
      </c>
      <c r="D3" s="6">
        <f t="shared" si="0"/>
        <v>0.24107142857142855</v>
      </c>
      <c r="E3" s="5">
        <v>556</v>
      </c>
      <c r="F3" s="5">
        <v>152</v>
      </c>
      <c r="G3" s="5">
        <f t="shared" si="1"/>
        <v>202</v>
      </c>
      <c r="H3" s="9"/>
    </row>
    <row r="4" spans="1:8" x14ac:dyDescent="0.35">
      <c r="A4" s="8" t="s">
        <v>41</v>
      </c>
      <c r="B4" s="5">
        <v>2.34</v>
      </c>
      <c r="C4" s="5">
        <v>22.1</v>
      </c>
      <c r="D4" s="6">
        <f t="shared" si="0"/>
        <v>0.94444444444444442</v>
      </c>
      <c r="E4" s="5">
        <v>976</v>
      </c>
      <c r="F4" s="5">
        <v>300</v>
      </c>
      <c r="G4" s="5">
        <f t="shared" si="1"/>
        <v>338</v>
      </c>
      <c r="H4" s="9" t="s">
        <v>139</v>
      </c>
    </row>
    <row r="5" spans="1:8" x14ac:dyDescent="0.35">
      <c r="A5" s="8" t="s">
        <v>39</v>
      </c>
      <c r="B5" s="5">
        <v>2.74</v>
      </c>
      <c r="C5" s="5">
        <v>6.36</v>
      </c>
      <c r="D5" s="6">
        <f t="shared" si="0"/>
        <v>0.23211678832116789</v>
      </c>
      <c r="E5" s="5">
        <v>494</v>
      </c>
      <c r="F5" s="5">
        <v>219</v>
      </c>
      <c r="G5" s="5">
        <f t="shared" si="1"/>
        <v>137.5</v>
      </c>
      <c r="H5" s="9"/>
    </row>
    <row r="6" spans="1:8" x14ac:dyDescent="0.35">
      <c r="A6" s="8" t="s">
        <v>135</v>
      </c>
      <c r="B6" s="5">
        <v>2.33</v>
      </c>
      <c r="C6" s="5">
        <v>10.6</v>
      </c>
      <c r="D6" s="6">
        <f t="shared" si="0"/>
        <v>0.45493562231759654</v>
      </c>
      <c r="E6" s="5">
        <v>337</v>
      </c>
      <c r="F6" s="5">
        <v>194</v>
      </c>
      <c r="G6" s="5">
        <f t="shared" si="1"/>
        <v>71.5</v>
      </c>
      <c r="H6" s="9"/>
    </row>
    <row r="7" spans="1:8" x14ac:dyDescent="0.35">
      <c r="A7" s="8" t="s">
        <v>136</v>
      </c>
      <c r="B7" s="5">
        <v>3.14</v>
      </c>
      <c r="C7" s="5">
        <v>19.5</v>
      </c>
      <c r="D7" s="6">
        <f t="shared" si="0"/>
        <v>0.62101910828025486</v>
      </c>
      <c r="E7" s="5">
        <v>288</v>
      </c>
      <c r="F7" s="5">
        <v>250</v>
      </c>
      <c r="G7" s="5">
        <f t="shared" si="1"/>
        <v>19</v>
      </c>
      <c r="H7" s="9" t="s">
        <v>139</v>
      </c>
    </row>
    <row r="8" spans="1:8" x14ac:dyDescent="0.35">
      <c r="A8" s="8" t="s">
        <v>101</v>
      </c>
      <c r="B8" s="5">
        <v>2.59</v>
      </c>
      <c r="C8" s="5">
        <v>16.899999999999999</v>
      </c>
      <c r="D8" s="6">
        <f t="shared" si="0"/>
        <v>0.65250965250965243</v>
      </c>
      <c r="E8" s="5">
        <v>912</v>
      </c>
      <c r="F8" s="5">
        <v>365</v>
      </c>
      <c r="G8" s="5">
        <f t="shared" si="1"/>
        <v>273.5</v>
      </c>
      <c r="H8" s="9" t="s">
        <v>139</v>
      </c>
    </row>
    <row r="9" spans="1:8" x14ac:dyDescent="0.35">
      <c r="A9" s="8" t="s">
        <v>111</v>
      </c>
      <c r="B9" s="5">
        <v>1.61</v>
      </c>
      <c r="C9" s="5">
        <v>37.6</v>
      </c>
      <c r="D9" s="6">
        <f t="shared" si="0"/>
        <v>2.3354037267080749</v>
      </c>
      <c r="E9" s="5">
        <v>615</v>
      </c>
      <c r="F9" s="5">
        <v>545</v>
      </c>
      <c r="G9" s="5">
        <f t="shared" si="1"/>
        <v>35</v>
      </c>
      <c r="H9" s="9" t="s">
        <v>139</v>
      </c>
    </row>
    <row r="10" spans="1:8" x14ac:dyDescent="0.35">
      <c r="A10" s="8" t="s">
        <v>100</v>
      </c>
      <c r="B10" s="5">
        <v>2.17</v>
      </c>
      <c r="C10" s="5">
        <v>20.6</v>
      </c>
      <c r="D10" s="6">
        <f t="shared" si="0"/>
        <v>0.94930875576036877</v>
      </c>
      <c r="E10" s="5">
        <v>363</v>
      </c>
      <c r="F10" s="5">
        <v>184</v>
      </c>
      <c r="G10" s="5">
        <f t="shared" si="1"/>
        <v>89.5</v>
      </c>
      <c r="H10" s="9" t="s">
        <v>139</v>
      </c>
    </row>
    <row r="11" spans="1:8" x14ac:dyDescent="0.35">
      <c r="A11" s="8" t="s">
        <v>13</v>
      </c>
      <c r="B11" s="5">
        <v>2.68</v>
      </c>
      <c r="C11" s="5">
        <v>39.4</v>
      </c>
      <c r="D11" s="6">
        <f t="shared" si="0"/>
        <v>1.4701492537313432</v>
      </c>
      <c r="E11" s="5">
        <v>1083</v>
      </c>
      <c r="F11" s="5">
        <v>815</v>
      </c>
      <c r="G11" s="5">
        <f t="shared" si="1"/>
        <v>134</v>
      </c>
      <c r="H11" s="9" t="s">
        <v>139</v>
      </c>
    </row>
    <row r="12" spans="1:8" x14ac:dyDescent="0.35">
      <c r="A12" s="8" t="s">
        <v>132</v>
      </c>
      <c r="B12" s="5">
        <v>2.88</v>
      </c>
      <c r="C12" s="5">
        <v>45.3</v>
      </c>
      <c r="D12" s="6">
        <f t="shared" si="0"/>
        <v>1.5729166666666665</v>
      </c>
      <c r="E12" s="5">
        <v>1417</v>
      </c>
      <c r="F12" s="5">
        <v>800</v>
      </c>
      <c r="G12" s="5">
        <f t="shared" si="1"/>
        <v>308.5</v>
      </c>
      <c r="H12" s="9" t="s">
        <v>139</v>
      </c>
    </row>
    <row r="13" spans="1:8" x14ac:dyDescent="0.35">
      <c r="A13" s="8" t="s">
        <v>25</v>
      </c>
      <c r="B13" s="5">
        <v>3.3</v>
      </c>
      <c r="C13" s="5">
        <v>58.1</v>
      </c>
      <c r="D13" s="6">
        <f t="shared" si="0"/>
        <v>1.7606060606060607</v>
      </c>
      <c r="E13" s="5">
        <v>1197</v>
      </c>
      <c r="F13" s="5">
        <v>671</v>
      </c>
      <c r="G13" s="5">
        <f t="shared" si="1"/>
        <v>263</v>
      </c>
      <c r="H13" s="9" t="s">
        <v>139</v>
      </c>
    </row>
    <row r="14" spans="1:8" x14ac:dyDescent="0.35">
      <c r="A14" s="8" t="s">
        <v>50</v>
      </c>
      <c r="B14" s="5">
        <v>2.74</v>
      </c>
      <c r="C14" s="5">
        <v>36.700000000000003</v>
      </c>
      <c r="D14" s="6">
        <f t="shared" si="0"/>
        <v>1.3394160583941608</v>
      </c>
      <c r="E14" s="5">
        <v>733</v>
      </c>
      <c r="F14" s="5">
        <v>497</v>
      </c>
      <c r="G14" s="5">
        <f t="shared" si="1"/>
        <v>118</v>
      </c>
      <c r="H14" s="9" t="s">
        <v>139</v>
      </c>
    </row>
    <row r="15" spans="1:8" x14ac:dyDescent="0.35">
      <c r="A15" s="8" t="s">
        <v>109</v>
      </c>
      <c r="B15" s="5">
        <v>2.46</v>
      </c>
      <c r="C15" s="5">
        <v>37.01</v>
      </c>
      <c r="D15" s="6">
        <f t="shared" si="0"/>
        <v>1.5044715447154471</v>
      </c>
      <c r="E15" s="5">
        <v>585</v>
      </c>
      <c r="F15" s="5">
        <v>426</v>
      </c>
      <c r="G15" s="5">
        <f t="shared" si="1"/>
        <v>79.5</v>
      </c>
      <c r="H15" s="9" t="s">
        <v>139</v>
      </c>
    </row>
    <row r="16" spans="1:8" x14ac:dyDescent="0.35">
      <c r="A16" s="8" t="s">
        <v>137</v>
      </c>
      <c r="B16" s="5">
        <v>2.57</v>
      </c>
      <c r="C16" s="5">
        <v>31.7</v>
      </c>
      <c r="D16" s="6">
        <f t="shared" si="0"/>
        <v>1.2334630350194553</v>
      </c>
      <c r="E16" s="5">
        <v>1819</v>
      </c>
      <c r="F16" s="5">
        <v>495</v>
      </c>
      <c r="G16" s="5">
        <f t="shared" si="1"/>
        <v>662</v>
      </c>
      <c r="H16" s="9" t="s">
        <v>139</v>
      </c>
    </row>
    <row r="17" spans="1:8" x14ac:dyDescent="0.35">
      <c r="A17" s="8" t="s">
        <v>110</v>
      </c>
      <c r="B17" s="5">
        <v>3.1</v>
      </c>
      <c r="C17" s="5">
        <v>42.1</v>
      </c>
      <c r="D17" s="6">
        <f t="shared" si="0"/>
        <v>1.3580645161290323</v>
      </c>
      <c r="E17" s="5">
        <v>556</v>
      </c>
      <c r="F17" s="5">
        <v>523</v>
      </c>
      <c r="G17" s="5">
        <f t="shared" si="1"/>
        <v>16.5</v>
      </c>
      <c r="H17" s="9" t="s">
        <v>139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268"/>
  <sheetViews>
    <sheetView workbookViewId="0">
      <selection activeCell="C251" sqref="C251"/>
    </sheetView>
  </sheetViews>
  <sheetFormatPr defaultRowHeight="14.5" x14ac:dyDescent="0.35"/>
  <cols>
    <col min="1" max="1" width="33.36328125" customWidth="1"/>
    <col min="2" max="2" width="16" customWidth="1"/>
    <col min="3" max="3" width="19.54296875" customWidth="1"/>
    <col min="4" max="4" width="17.1796875" customWidth="1"/>
    <col min="5" max="5" width="16" customWidth="1"/>
    <col min="6" max="6" width="76.1796875" customWidth="1"/>
    <col min="7" max="7" width="66" customWidth="1"/>
  </cols>
  <sheetData>
    <row r="1" spans="1:6" ht="15.5" thickTop="1" thickBot="1" x14ac:dyDescent="0.4">
      <c r="A1" s="10" t="s">
        <v>140</v>
      </c>
      <c r="B1" s="10" t="s">
        <v>141</v>
      </c>
      <c r="C1" s="10" t="s">
        <v>142</v>
      </c>
      <c r="D1" s="10" t="s">
        <v>143</v>
      </c>
      <c r="E1" s="10" t="s">
        <v>144</v>
      </c>
      <c r="F1" s="10" t="s">
        <v>145</v>
      </c>
    </row>
    <row r="2" spans="1:6" ht="15.5" thickTop="1" thickBot="1" x14ac:dyDescent="0.4">
      <c r="A2" s="11" t="s">
        <v>146</v>
      </c>
      <c r="B2" s="12" t="s">
        <v>147</v>
      </c>
      <c r="C2" s="13" t="s">
        <v>148</v>
      </c>
      <c r="D2" s="13" t="s">
        <v>149</v>
      </c>
      <c r="E2" s="13" t="s">
        <v>150</v>
      </c>
      <c r="F2" s="13" t="s">
        <v>151</v>
      </c>
    </row>
    <row r="3" spans="1:6" ht="15.5" thickTop="1" thickBot="1" x14ac:dyDescent="0.4">
      <c r="A3" s="11" t="s">
        <v>152</v>
      </c>
      <c r="B3" s="12" t="s">
        <v>147</v>
      </c>
      <c r="C3" s="13" t="s">
        <v>148</v>
      </c>
      <c r="D3" s="13" t="s">
        <v>149</v>
      </c>
      <c r="E3" s="13" t="s">
        <v>150</v>
      </c>
      <c r="F3" s="13" t="s">
        <v>151</v>
      </c>
    </row>
    <row r="4" spans="1:6" ht="15.5" thickTop="1" thickBot="1" x14ac:dyDescent="0.4">
      <c r="A4" s="12" t="s">
        <v>153</v>
      </c>
      <c r="B4" s="12" t="s">
        <v>147</v>
      </c>
      <c r="C4" s="13" t="s">
        <v>148</v>
      </c>
      <c r="D4" s="13" t="s">
        <v>154</v>
      </c>
      <c r="E4" s="13" t="s">
        <v>150</v>
      </c>
      <c r="F4" s="13" t="s">
        <v>155</v>
      </c>
    </row>
    <row r="5" spans="1:6" ht="15.5" thickTop="1" thickBot="1" x14ac:dyDescent="0.4">
      <c r="A5" s="12" t="s">
        <v>156</v>
      </c>
      <c r="B5" s="12" t="s">
        <v>147</v>
      </c>
      <c r="C5" s="13" t="s">
        <v>148</v>
      </c>
      <c r="D5" s="13" t="s">
        <v>157</v>
      </c>
      <c r="E5" s="13" t="s">
        <v>150</v>
      </c>
      <c r="F5" s="13" t="s">
        <v>155</v>
      </c>
    </row>
    <row r="6" spans="1:6" ht="15" thickTop="1" x14ac:dyDescent="0.35"/>
    <row r="130" spans="1:1" x14ac:dyDescent="0.35">
      <c r="A130" t="s">
        <v>158</v>
      </c>
    </row>
    <row r="221" spans="1:4" ht="15.5" x14ac:dyDescent="0.35">
      <c r="A221" s="14" t="s">
        <v>159</v>
      </c>
      <c r="B221" s="14"/>
      <c r="C221" s="14"/>
      <c r="D221" s="14"/>
    </row>
    <row r="222" spans="1:4" ht="15.5" x14ac:dyDescent="0.35">
      <c r="A222" s="14" t="s">
        <v>160</v>
      </c>
      <c r="B222" s="14"/>
      <c r="C222" s="14"/>
      <c r="D222" s="14"/>
    </row>
    <row r="223" spans="1:4" ht="15.5" x14ac:dyDescent="0.35">
      <c r="A223" s="14" t="s">
        <v>161</v>
      </c>
      <c r="B223" s="14"/>
      <c r="C223" s="14"/>
      <c r="D223" s="14"/>
    </row>
    <row r="224" spans="1:4" ht="15.5" x14ac:dyDescent="0.35">
      <c r="A224" s="14" t="s">
        <v>162</v>
      </c>
      <c r="B224" s="14"/>
      <c r="C224" s="14"/>
      <c r="D224" s="14"/>
    </row>
    <row r="225" spans="1:7" ht="15.5" x14ac:dyDescent="0.35">
      <c r="A225" s="14" t="s">
        <v>163</v>
      </c>
      <c r="B225" s="14"/>
      <c r="C225" s="14"/>
      <c r="D225" s="14"/>
      <c r="E225" s="14"/>
      <c r="F225" s="14"/>
      <c r="G225" s="14"/>
    </row>
    <row r="226" spans="1:7" ht="15.5" x14ac:dyDescent="0.35">
      <c r="A226" s="14" t="s">
        <v>164</v>
      </c>
      <c r="B226" s="14"/>
      <c r="C226" s="14"/>
      <c r="D226" s="14"/>
      <c r="E226" s="14"/>
      <c r="F226" s="14"/>
      <c r="G226" s="14"/>
    </row>
    <row r="227" spans="1:7" ht="15.5" x14ac:dyDescent="0.35">
      <c r="A227" s="14" t="s">
        <v>165</v>
      </c>
      <c r="B227" s="14"/>
      <c r="C227" s="14"/>
      <c r="D227" s="14"/>
      <c r="E227" s="14"/>
      <c r="F227" s="14"/>
      <c r="G227" s="14"/>
    </row>
    <row r="228" spans="1:7" ht="15.5" x14ac:dyDescent="0.35">
      <c r="A228" s="14" t="s">
        <v>166</v>
      </c>
      <c r="B228" s="14"/>
      <c r="C228" s="14"/>
      <c r="D228" s="14"/>
      <c r="E228" s="14"/>
      <c r="F228" s="14"/>
      <c r="G228" s="14"/>
    </row>
    <row r="233" spans="1:7" ht="15.5" x14ac:dyDescent="0.35">
      <c r="A233" s="15" t="s">
        <v>167</v>
      </c>
      <c r="B233" s="14"/>
      <c r="C233" s="14"/>
      <c r="D233" s="14"/>
      <c r="E233" s="14"/>
      <c r="F233" s="14"/>
    </row>
    <row r="234" spans="1:7" ht="15.5" x14ac:dyDescent="0.35">
      <c r="A234" s="14" t="s">
        <v>168</v>
      </c>
      <c r="B234" s="14"/>
      <c r="C234" s="14"/>
      <c r="D234" s="14"/>
      <c r="E234" s="14"/>
      <c r="F234" s="14"/>
    </row>
    <row r="235" spans="1:7" ht="15.5" x14ac:dyDescent="0.35">
      <c r="A235" s="14" t="s">
        <v>169</v>
      </c>
      <c r="B235" s="14"/>
      <c r="C235" s="14"/>
      <c r="D235" s="14"/>
      <c r="E235" s="14"/>
      <c r="F235" s="14"/>
    </row>
    <row r="236" spans="1:7" ht="15.5" x14ac:dyDescent="0.35">
      <c r="A236" s="14" t="s">
        <v>170</v>
      </c>
      <c r="B236" s="14"/>
      <c r="C236" s="14"/>
      <c r="D236" s="14"/>
      <c r="E236" s="14"/>
      <c r="F236" s="14"/>
    </row>
    <row r="237" spans="1:7" ht="15.5" x14ac:dyDescent="0.35">
      <c r="A237" s="14" t="s">
        <v>171</v>
      </c>
      <c r="B237" s="14"/>
      <c r="C237" s="14"/>
      <c r="D237" s="14"/>
      <c r="E237" s="14"/>
      <c r="F237" s="14"/>
    </row>
    <row r="238" spans="1:7" ht="15.5" x14ac:dyDescent="0.35">
      <c r="A238" s="14" t="s">
        <v>172</v>
      </c>
      <c r="B238" s="14"/>
      <c r="C238" s="14"/>
      <c r="D238" s="14"/>
      <c r="E238" s="14"/>
      <c r="F238" s="14"/>
    </row>
    <row r="239" spans="1:7" ht="15.5" x14ac:dyDescent="0.35">
      <c r="A239" s="14" t="s">
        <v>173</v>
      </c>
      <c r="B239" s="14"/>
      <c r="C239" s="14"/>
      <c r="D239" s="14"/>
      <c r="E239" s="14"/>
      <c r="F239" s="14"/>
    </row>
    <row r="240" spans="1:7" ht="15.5" x14ac:dyDescent="0.35">
      <c r="A240" s="14" t="s">
        <v>174</v>
      </c>
      <c r="B240" s="14"/>
      <c r="C240" s="14"/>
      <c r="D240" s="14"/>
      <c r="E240" s="14"/>
      <c r="G240" s="14"/>
    </row>
    <row r="241" spans="1:7" ht="15.5" x14ac:dyDescent="0.35">
      <c r="A241" s="14" t="s">
        <v>175</v>
      </c>
      <c r="B241" s="14"/>
      <c r="C241" s="14"/>
      <c r="D241" s="14"/>
      <c r="E241" s="14"/>
      <c r="G241" s="14"/>
    </row>
    <row r="242" spans="1:7" ht="15.5" x14ac:dyDescent="0.35">
      <c r="A242" s="14" t="s">
        <v>176</v>
      </c>
      <c r="B242" s="14"/>
      <c r="C242" s="14"/>
      <c r="D242" s="14"/>
      <c r="E242" s="14"/>
      <c r="F242" s="14"/>
      <c r="G242" s="14"/>
    </row>
    <row r="243" spans="1:7" ht="15.5" x14ac:dyDescent="0.35">
      <c r="A243" s="14" t="s">
        <v>177</v>
      </c>
      <c r="B243" s="14"/>
      <c r="C243" s="14"/>
      <c r="D243" s="14"/>
      <c r="E243" s="14"/>
      <c r="F243" s="14"/>
      <c r="G243" s="14"/>
    </row>
    <row r="244" spans="1:7" ht="15.5" x14ac:dyDescent="0.35">
      <c r="A244" s="14" t="s">
        <v>178</v>
      </c>
      <c r="B244" s="14"/>
      <c r="C244" s="14"/>
      <c r="D244" s="14"/>
      <c r="E244" s="14"/>
      <c r="F244" s="14"/>
    </row>
    <row r="246" spans="1:7" ht="15.5" x14ac:dyDescent="0.35">
      <c r="A246" s="15" t="s">
        <v>191</v>
      </c>
      <c r="B246" s="14"/>
      <c r="C246" s="14"/>
      <c r="D246" s="14"/>
    </row>
    <row r="247" spans="1:7" ht="15.5" x14ac:dyDescent="0.35">
      <c r="A247" s="14" t="s">
        <v>192</v>
      </c>
      <c r="B247" s="14"/>
      <c r="C247" s="14"/>
      <c r="D247" s="14"/>
    </row>
    <row r="248" spans="1:7" ht="15.5" x14ac:dyDescent="0.35">
      <c r="A248" s="14" t="s">
        <v>193</v>
      </c>
      <c r="B248" s="14"/>
      <c r="C248" s="14"/>
      <c r="D248" s="14"/>
    </row>
    <row r="249" spans="1:7" ht="15.5" x14ac:dyDescent="0.35">
      <c r="A249" s="14" t="s">
        <v>194</v>
      </c>
      <c r="B249" s="14"/>
      <c r="C249" s="14"/>
      <c r="D249" s="14"/>
    </row>
    <row r="250" spans="1:7" ht="15.5" x14ac:dyDescent="0.35">
      <c r="A250" s="14" t="s">
        <v>195</v>
      </c>
      <c r="B250" s="14"/>
      <c r="C250" s="14"/>
      <c r="D250" s="14"/>
    </row>
    <row r="251" spans="1:7" ht="15.5" x14ac:dyDescent="0.35">
      <c r="A251" s="14" t="s">
        <v>196</v>
      </c>
      <c r="B251" s="14"/>
      <c r="C251" s="14"/>
      <c r="D251" s="14"/>
    </row>
    <row r="252" spans="1:7" ht="15.5" x14ac:dyDescent="0.35">
      <c r="A252" s="14" t="s">
        <v>197</v>
      </c>
      <c r="B252" s="14"/>
      <c r="C252" s="14"/>
      <c r="D252" s="14"/>
    </row>
    <row r="253" spans="1:7" ht="15.5" x14ac:dyDescent="0.35">
      <c r="A253" s="14" t="s">
        <v>198</v>
      </c>
      <c r="B253" s="14"/>
      <c r="C253" s="14"/>
      <c r="D253" s="14"/>
    </row>
    <row r="254" spans="1:7" ht="15.5" x14ac:dyDescent="0.35">
      <c r="A254" s="14" t="s">
        <v>178</v>
      </c>
      <c r="B254" s="14"/>
      <c r="C254" s="14"/>
      <c r="D254" s="14"/>
    </row>
    <row r="257" spans="1:6" ht="15.5" x14ac:dyDescent="0.35">
      <c r="A257" s="15" t="s">
        <v>179</v>
      </c>
      <c r="B257" s="14"/>
      <c r="C257" s="14"/>
      <c r="D257" s="14"/>
      <c r="E257" s="14"/>
      <c r="F257" s="14"/>
    </row>
    <row r="258" spans="1:6" ht="15.5" x14ac:dyDescent="0.35">
      <c r="A258" s="14" t="s">
        <v>180</v>
      </c>
      <c r="B258" s="14"/>
      <c r="C258" s="14"/>
      <c r="D258" s="14"/>
      <c r="E258" s="14"/>
      <c r="F258" s="14"/>
    </row>
    <row r="259" spans="1:6" ht="15.5" x14ac:dyDescent="0.35">
      <c r="A259" s="14" t="s">
        <v>181</v>
      </c>
      <c r="B259" s="14"/>
      <c r="C259" s="14"/>
      <c r="D259" s="14"/>
      <c r="E259" s="14"/>
      <c r="F259" s="14"/>
    </row>
    <row r="260" spans="1:6" ht="15.5" x14ac:dyDescent="0.35">
      <c r="A260" s="14" t="s">
        <v>182</v>
      </c>
      <c r="B260" s="14"/>
      <c r="C260" s="14"/>
      <c r="D260" s="14"/>
      <c r="E260" s="14"/>
      <c r="F260" s="14"/>
    </row>
    <row r="261" spans="1:6" ht="15.5" x14ac:dyDescent="0.35">
      <c r="A261" s="14" t="s">
        <v>183</v>
      </c>
      <c r="B261" s="14"/>
      <c r="C261" s="14"/>
      <c r="D261" s="14"/>
      <c r="E261" s="14"/>
      <c r="F261" s="14"/>
    </row>
    <row r="262" spans="1:6" ht="15.5" x14ac:dyDescent="0.35">
      <c r="A262" s="14" t="s">
        <v>184</v>
      </c>
      <c r="B262" s="14"/>
      <c r="C262" s="14"/>
      <c r="D262" s="14"/>
      <c r="E262" s="14"/>
      <c r="F262" s="14"/>
    </row>
    <row r="263" spans="1:6" ht="15.5" x14ac:dyDescent="0.35">
      <c r="A263" s="14" t="s">
        <v>185</v>
      </c>
      <c r="B263" s="14"/>
      <c r="C263" s="14"/>
      <c r="D263" s="14"/>
      <c r="E263" s="14"/>
      <c r="F263" s="14"/>
    </row>
    <row r="264" spans="1:6" ht="15.5" x14ac:dyDescent="0.35">
      <c r="A264" s="14" t="s">
        <v>186</v>
      </c>
      <c r="B264" s="14"/>
      <c r="C264" s="14"/>
      <c r="D264" s="14"/>
      <c r="E264" s="14"/>
      <c r="F264" s="14"/>
    </row>
    <row r="265" spans="1:6" ht="15.5" x14ac:dyDescent="0.35">
      <c r="A265" s="14" t="s">
        <v>187</v>
      </c>
      <c r="B265" s="14"/>
      <c r="C265" s="14"/>
      <c r="D265" s="14"/>
      <c r="E265" s="14"/>
      <c r="F265" s="14"/>
    </row>
    <row r="266" spans="1:6" ht="15.5" x14ac:dyDescent="0.35">
      <c r="A266" s="14" t="s">
        <v>188</v>
      </c>
      <c r="B266" s="14"/>
      <c r="C266" s="14"/>
      <c r="D266" s="14"/>
      <c r="E266" s="14"/>
      <c r="F266" s="14"/>
    </row>
    <row r="267" spans="1:6" ht="15.5" x14ac:dyDescent="0.35">
      <c r="A267" s="14" t="s">
        <v>189</v>
      </c>
      <c r="B267" s="14"/>
      <c r="C267" s="14"/>
      <c r="D267" s="14"/>
      <c r="E267" s="14"/>
      <c r="F267" s="14"/>
    </row>
    <row r="268" spans="1:6" ht="15.5" x14ac:dyDescent="0.35">
      <c r="A268" s="14" t="s">
        <v>190</v>
      </c>
      <c r="B268" s="14"/>
      <c r="C268" s="14"/>
      <c r="D268" s="14"/>
      <c r="E268" s="14"/>
      <c r="F268" s="1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7</vt:i4>
      </vt:variant>
    </vt:vector>
  </HeadingPairs>
  <TitlesOfParts>
    <vt:vector size="7" baseType="lpstr">
      <vt:lpstr>Kontrol Grubu</vt:lpstr>
      <vt:lpstr>24sa.1.alınan-(0.kanlar)</vt:lpstr>
      <vt:lpstr>24sa kanları-ilk alınan</vt:lpstr>
      <vt:lpstr>24sa alınan kanlar-(0.kanlar)</vt:lpstr>
      <vt:lpstr>24sa kanları-(0.kanlar)</vt:lpstr>
      <vt:lpstr>Kordon Kanları</vt:lpstr>
      <vt:lpstr>Materyal-metod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2019-01-09T08:42:21Z</dcterms:created>
  <dcterms:modified xsi:type="dcterms:W3CDTF">2022-01-24T14:00:37Z</dcterms:modified>
</cp:coreProperties>
</file>